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30" windowWidth="15390" windowHeight="10410"/>
  </bookViews>
  <sheets>
    <sheet name="Reiserekning s1+2" sheetId="1" r:id="rId1"/>
  </sheets>
  <definedNames>
    <definedName name="Print_Area" localSheetId="0">'Reiserekning s1+2'!$A$2:$O$128</definedName>
    <definedName name="_xlnm.Print_Area" localSheetId="0">'Reiserekning s1+2'!$A$1:$O$124</definedName>
  </definedNames>
  <calcPr calcId="145621"/>
</workbook>
</file>

<file path=xl/calcChain.xml><?xml version="1.0" encoding="utf-8"?>
<calcChain xmlns="http://schemas.openxmlformats.org/spreadsheetml/2006/main">
  <c r="I45" i="1" l="1"/>
  <c r="I44" i="1" l="1"/>
  <c r="I43" i="1"/>
  <c r="I37" i="1"/>
  <c r="I36" i="1"/>
  <c r="I35" i="1"/>
  <c r="B124" i="1" l="1"/>
  <c r="I66" i="1" l="1"/>
  <c r="G43" i="1" l="1"/>
  <c r="G44" i="1"/>
  <c r="L46" i="1"/>
  <c r="M46" i="1"/>
  <c r="N46" i="1"/>
  <c r="J34" i="1"/>
  <c r="M66" i="1"/>
  <c r="L66" i="1"/>
  <c r="J45" i="1" l="1"/>
  <c r="E70" i="1" l="1"/>
  <c r="C70" i="1"/>
  <c r="J41" i="1" l="1"/>
  <c r="L41" i="1" s="1"/>
  <c r="N41" i="1" l="1"/>
  <c r="M41" i="1"/>
  <c r="J33" i="1"/>
  <c r="G45" i="1"/>
  <c r="M65" i="1" l="1"/>
  <c r="J65" i="1"/>
  <c r="B65" i="1"/>
  <c r="J42" i="1" l="1"/>
  <c r="N66" i="1" l="1"/>
  <c r="N98" i="1" s="1"/>
  <c r="M98" i="1"/>
  <c r="C62" i="1" l="1"/>
  <c r="J44" i="1" l="1"/>
  <c r="L44" i="1" s="1"/>
  <c r="L45" i="1"/>
  <c r="J32" i="1"/>
  <c r="L32" i="1" s="1"/>
  <c r="L34" i="1"/>
  <c r="J35" i="1"/>
  <c r="L35" i="1" s="1"/>
  <c r="J36" i="1"/>
  <c r="N36" i="1" s="1"/>
  <c r="J37" i="1"/>
  <c r="L37" i="1" s="1"/>
  <c r="J38" i="1"/>
  <c r="N38" i="1" s="1"/>
  <c r="L98" i="1"/>
  <c r="H27" i="1" s="1"/>
  <c r="H28" i="1"/>
  <c r="J28" i="1" s="1"/>
  <c r="H29" i="1"/>
  <c r="J29" i="1" s="1"/>
  <c r="I101" i="1"/>
  <c r="J101" i="1"/>
  <c r="M114" i="1" s="1"/>
  <c r="L42" i="1" l="1"/>
  <c r="J43" i="1"/>
  <c r="L43" i="1" s="1"/>
  <c r="L36" i="1"/>
  <c r="N37" i="1"/>
  <c r="M36" i="1"/>
  <c r="M38" i="1"/>
  <c r="N44" i="1"/>
  <c r="J48" i="1"/>
  <c r="L38" i="1"/>
  <c r="M44" i="1"/>
  <c r="M35" i="1"/>
  <c r="N34" i="1"/>
  <c r="M37" i="1"/>
  <c r="M34" i="1"/>
  <c r="N35" i="1"/>
  <c r="N32" i="1"/>
  <c r="M32" i="1"/>
  <c r="N42" i="1"/>
  <c r="M45" i="1"/>
  <c r="M42" i="1"/>
  <c r="M29" i="1"/>
  <c r="N29" i="1"/>
  <c r="L29" i="1"/>
  <c r="N28" i="1"/>
  <c r="L28" i="1"/>
  <c r="M28" i="1"/>
  <c r="N45" i="1"/>
  <c r="J27" i="1" l="1"/>
  <c r="M43" i="1"/>
  <c r="N43" i="1"/>
  <c r="L48" i="1"/>
  <c r="M48" i="1"/>
  <c r="N48" i="1"/>
  <c r="L27" i="1" l="1"/>
  <c r="M27" i="1"/>
  <c r="N27" i="1"/>
  <c r="J25" i="1"/>
  <c r="J49" i="1" s="1"/>
  <c r="J51" i="1" l="1"/>
  <c r="K51" i="1" s="1"/>
</calcChain>
</file>

<file path=xl/comments1.xml><?xml version="1.0" encoding="utf-8"?>
<comments xmlns="http://schemas.openxmlformats.org/spreadsheetml/2006/main">
  <authors>
    <author>Vegard Bang</author>
  </authors>
  <commentList>
    <comment ref="B15" authorId="0">
      <text>
        <r>
          <rPr>
            <sz val="8"/>
            <color indexed="81"/>
            <rFont val="Tahoma"/>
            <family val="2"/>
          </rPr>
          <t xml:space="preserve">Det skal komme tydleg fram at reisa er tenesterelatert. Det bør spesifisert kva type møte, kurs eller liknande ein har vert på. Det er ein fordel om kursinvitasjon eller liknande vert lagt ved som dokumentasjon. </t>
        </r>
      </text>
    </comment>
    <comment ref="B17" authorId="0">
      <text>
        <r>
          <rPr>
            <sz val="8"/>
            <color indexed="81"/>
            <rFont val="Tahoma"/>
            <family val="2"/>
          </rPr>
          <t xml:space="preserve">Ved krav om passasjertillegg skal denne fyllast ut. Gjeld berre passasjerar som er tilsett i Etne kommune.
</t>
        </r>
      </text>
    </comment>
    <comment ref="N20" authorId="0">
      <text>
        <r>
          <rPr>
            <sz val="8"/>
            <color indexed="81"/>
            <rFont val="Tahoma"/>
            <family val="2"/>
          </rPr>
          <t xml:space="preserve">Overnattingsstad med adresse </t>
        </r>
        <r>
          <rPr>
            <u/>
            <sz val="8"/>
            <color indexed="81"/>
            <rFont val="Tahoma"/>
            <family val="2"/>
          </rPr>
          <t>skal</t>
        </r>
        <r>
          <rPr>
            <sz val="8"/>
            <color indexed="81"/>
            <rFont val="Tahoma"/>
            <family val="2"/>
          </rPr>
          <t xml:space="preserve"> fyllast ut ved overnatting så lenge ein ikkje bur privat.</t>
        </r>
      </text>
    </comment>
    <comment ref="G21" authorId="0">
      <text>
        <r>
          <rPr>
            <b/>
            <sz val="8"/>
            <color indexed="81"/>
            <rFont val="Tahoma"/>
            <family val="2"/>
          </rPr>
          <t xml:space="preserve">Heilt døgn:
</t>
        </r>
        <r>
          <rPr>
            <sz val="8"/>
            <color indexed="81"/>
            <rFont val="Tahoma"/>
            <family val="2"/>
          </rPr>
          <t xml:space="preserve">24 timar frå avreisetidspunkt
</t>
        </r>
      </text>
    </comment>
    <comment ref="H21" authorId="0">
      <text>
        <r>
          <rPr>
            <sz val="8"/>
            <color indexed="81"/>
            <rFont val="Tahoma"/>
            <family val="2"/>
          </rPr>
          <t>Fyllast ut som kontroll på om ein har krav på dagdiett. Dette gjeld ved dagsreiser over 6 timar, og døgnreiser på over 30 timar.</t>
        </r>
      </text>
    </comment>
    <comment ref="D31" authorId="0">
      <text>
        <r>
          <rPr>
            <b/>
            <sz val="8"/>
            <color indexed="81"/>
            <rFont val="Tahoma"/>
            <family val="2"/>
          </rPr>
          <t>Døgndiett</t>
        </r>
        <r>
          <rPr>
            <sz val="8"/>
            <color indexed="81"/>
            <rFont val="Tahoma"/>
            <family val="2"/>
          </rPr>
          <t xml:space="preserve">
For reiser over 12 timar med overnatting kan du ha krav på Døgndiett på kr 780. Merk at denne gjeld fram til og med eit heilt døgn (24 timar), og inntil 5 timar og 59 minutt inn i neste døgn (totalt 29 t 59 min). Eit døgn varer i 24 timer frå reisens starttidspunkt. Viss ein er på reise fleire døgn (over 24 timar) vil alle heile døgn gje full sats.
For reiser som varer over heile døgn gjeld fylgjande (Dagdiett):
0 – 6 timar inn i neste døgn: Ingen tillegg
6 – 12 timar inn i neste døgn: Sats kr 307 (med ev. trekk)
Over 12 timar inn i neste døgn: Sats kr 570 (med ev. trekk)</t>
        </r>
      </text>
    </comment>
    <comment ref="C33" authorId="0">
      <text>
        <r>
          <rPr>
            <sz val="8"/>
            <color indexed="81"/>
            <rFont val="Tahoma"/>
            <family val="2"/>
          </rPr>
          <t>Ved anna overnatting skal det spesifiserast om ein har hatt høve til å lage mat sjølv. Ordlyden er i forskrifta er kokemoglegheit, men skal ikkje lesast bokstavleg. Det er ikkje krav til at maten skal kunne varmast eller kokast, men at ein kan lage frukost eller kveldsmat og spise og oppbevare maten under hygieniske høve. Dette fordi det er ulik skatteplikt/trekkfri sats for dette.</t>
        </r>
        <r>
          <rPr>
            <b/>
            <sz val="8"/>
            <color indexed="81"/>
            <rFont val="Tahoma"/>
            <family val="2"/>
          </rPr>
          <t xml:space="preserve">
</t>
        </r>
        <r>
          <rPr>
            <sz val="8"/>
            <color indexed="81"/>
            <rFont val="Tahoma"/>
            <family val="2"/>
          </rPr>
          <t xml:space="preserve">
</t>
        </r>
      </text>
    </comment>
    <comment ref="B35" authorId="0">
      <text>
        <r>
          <rPr>
            <sz val="8"/>
            <color indexed="81"/>
            <rFont val="Tahoma"/>
            <family val="2"/>
          </rPr>
          <t>Viss ein har fått dekt frukost, lunsj eller middag skal desse trekkast frå. 
Måltida skal vere «fullverdige», altså at ein kan spise seg normalt mett. Merk at t.d. flymat reknast ikkje som eit fullverdig måltid.</t>
        </r>
        <r>
          <rPr>
            <b/>
            <sz val="8"/>
            <color indexed="81"/>
            <rFont val="Tahoma"/>
            <family val="2"/>
          </rPr>
          <t xml:space="preserve">
</t>
        </r>
        <r>
          <rPr>
            <sz val="8"/>
            <color indexed="81"/>
            <rFont val="Tahoma"/>
            <family val="2"/>
          </rPr>
          <t xml:space="preserve">
</t>
        </r>
      </text>
    </comment>
    <comment ref="F38" authorId="0">
      <text>
        <r>
          <rPr>
            <b/>
            <sz val="8"/>
            <color indexed="81"/>
            <rFont val="Tahoma"/>
            <family val="2"/>
          </rPr>
          <t>Ulegitimert tillegg</t>
        </r>
        <r>
          <rPr>
            <sz val="8"/>
            <color indexed="81"/>
            <rFont val="Tahoma"/>
            <family val="2"/>
          </rPr>
          <t xml:space="preserve"> Overnatting på hotell eller liknande dekkast etter rekning. Dersom det ikkje er slike utgifter og arbeidsgjevar ikkje syt for anna overnatting vert det eit ulegitimert tillegg per døgn </t>
        </r>
      </text>
    </comment>
    <comment ref="D40" authorId="0">
      <text>
        <r>
          <rPr>
            <b/>
            <sz val="8"/>
            <color indexed="81"/>
            <rFont val="Tahoma"/>
            <family val="2"/>
          </rPr>
          <t>Dagdiett</t>
        </r>
        <r>
          <rPr>
            <sz val="8"/>
            <color indexed="81"/>
            <rFont val="Tahoma"/>
            <family val="2"/>
          </rPr>
          <t xml:space="preserve"> 
Gjeld for dagsreiser og reisetid over heilt døgn på minimum 6 timar.
Merk at det er krav om at oppdragssteden ligg meir enn 15 kilometer frå reisa si utgangspunkt, og at arbeidstakar har
meirkostnadar til kost i samband med reisa.</t>
        </r>
      </text>
    </comment>
    <comment ref="B43" authorId="0">
      <text>
        <r>
          <rPr>
            <sz val="8"/>
            <color indexed="81"/>
            <rFont val="Tahoma"/>
            <family val="2"/>
          </rPr>
          <t>Viss ein har fått dekt frukost, lunsj eller middag skal desse trekkast frå. 
Måltida skal vere «fullverdige», altså at ein kan spise seg normalt mett. Merk at t.d. flymat reknast ikkje som eit fullverdig måltid.</t>
        </r>
        <r>
          <rPr>
            <b/>
            <sz val="8"/>
            <color indexed="81"/>
            <rFont val="Tahoma"/>
            <family val="2"/>
          </rPr>
          <t xml:space="preserve">
</t>
        </r>
        <r>
          <rPr>
            <sz val="8"/>
            <color indexed="81"/>
            <rFont val="Tahoma"/>
            <family val="2"/>
          </rPr>
          <t xml:space="preserve">
</t>
        </r>
      </text>
    </comment>
    <comment ref="F69" authorId="0">
      <text>
        <r>
          <rPr>
            <sz val="8"/>
            <color indexed="81"/>
            <rFont val="Tahoma"/>
            <family val="2"/>
          </rPr>
          <t>Skjemaet skal være utfylt slik at det skal være mogleg å etterprøve reisa/distansen, t.d. i eit nettbasert
kartprogam, utan tilleggsopplysningar
Reise du til dømes tur retur frå Tinghuset til flyplassen på Karmøy skal det fyllast ut minimum 4 linjer:
Frå: Sjoarvegen 2, 5590 Etne
Til: Helganesvegen 350, 4262 Avaldsnes
Frå: Helganesvegen 350, 4262 Avaldsnes
Til: Sjoarvegen 2, 5590 Etne</t>
        </r>
      </text>
    </comment>
    <comment ref="N69" authorId="0">
      <text>
        <r>
          <rPr>
            <sz val="8"/>
            <color indexed="81"/>
            <rFont val="Tahoma"/>
            <family val="2"/>
          </rPr>
          <t>1 kr per km per passasjer, hugs å fylle ut namn på alle passasjerar. Viss passasjer(ane) ikkje har vore med heile vegen må det spesifiserast</t>
        </r>
      </text>
    </comment>
    <comment ref="L102" authorId="0">
      <text>
        <r>
          <rPr>
            <sz val="8"/>
            <color indexed="81"/>
            <rFont val="Tahoma"/>
            <family val="2"/>
          </rPr>
          <t>Kommunen har ein tidavgrensa rett til refusjon av meirverdiavgift på nokre typar utlegg ved tenestereiser. 
Dette gjeld utgiftert til persontransport (buss, taxi, båt, tog, fly osv.) med momskode 883 (12%). Hotellovernatting, unntatt frukost eller andre måltid, har same kode. Eventuell seminaravgift har
som regel kode 881 (25 %).
Det er IKKJE momskompenasjon for følgjande (kode 100):
- Servering (frukost, lunsj og/eller middag ved heil-pensjon)
- Leigebil
- Parkering
Merk spesielt at ved ferje-reiser får kommunen ikkje refundert moms for bruk av privat bil, berre for det
som gjeld frakt av person. Viss dette ikkje er spesifisert er det ingen momskompensasjon.</t>
        </r>
        <r>
          <rPr>
            <b/>
            <sz val="8"/>
            <color indexed="81"/>
            <rFont val="Tahoma"/>
            <family val="2"/>
          </rPr>
          <t xml:space="preserve">
</t>
        </r>
        <r>
          <rPr>
            <sz val="8"/>
            <color indexed="81"/>
            <rFont val="Tahoma"/>
            <family val="2"/>
          </rPr>
          <t xml:space="preserve">
</t>
        </r>
      </text>
    </comment>
  </commentList>
</comments>
</file>

<file path=xl/sharedStrings.xml><?xml version="1.0" encoding="utf-8"?>
<sst xmlns="http://schemas.openxmlformats.org/spreadsheetml/2006/main" count="141" uniqueCount="101">
  <si>
    <t>ETNE KOMMUNE</t>
  </si>
  <si>
    <t>Fødselsnr.</t>
  </si>
  <si>
    <t>Tilsettnr.</t>
  </si>
  <si>
    <t>Adresse</t>
  </si>
  <si>
    <t>Postnr.</t>
  </si>
  <si>
    <t>Stad</t>
  </si>
  <si>
    <t>Skattekommune</t>
  </si>
  <si>
    <t>Bankkontonr.</t>
  </si>
  <si>
    <t>Oppdragsgivar</t>
  </si>
  <si>
    <t>dato</t>
  </si>
  <si>
    <t>kl.</t>
  </si>
  <si>
    <t>Tal</t>
  </si>
  <si>
    <t>Sats</t>
  </si>
  <si>
    <t>Art</t>
  </si>
  <si>
    <t>Ansvar</t>
  </si>
  <si>
    <t>Teneste</t>
  </si>
  <si>
    <t>Prosjekt</t>
  </si>
  <si>
    <t>Passasjertillegg</t>
  </si>
  <si>
    <t>Over 12 timar</t>
  </si>
  <si>
    <t>SUM</t>
  </si>
  <si>
    <t>TOTALT</t>
  </si>
  <si>
    <t>Underskrift</t>
  </si>
  <si>
    <t>Attestert</t>
  </si>
  <si>
    <t>Tilvist</t>
  </si>
  <si>
    <t>dato/sign.</t>
  </si>
  <si>
    <t>-Utbet. forskot</t>
  </si>
  <si>
    <t>Spesifikasjon</t>
  </si>
  <si>
    <t>Til</t>
  </si>
  <si>
    <t>Frå</t>
  </si>
  <si>
    <t>Føremålet med reisa</t>
  </si>
  <si>
    <t>Spesifikasjon av reisa</t>
  </si>
  <si>
    <t>kode</t>
  </si>
  <si>
    <t>Beløp</t>
  </si>
  <si>
    <t>Momskomp. 25 %, drift</t>
  </si>
  <si>
    <t>Momskomp. 25 %, investering</t>
  </si>
  <si>
    <t>Mva.-koder:</t>
  </si>
  <si>
    <t>BL-010 Reiserekning (A1/2)</t>
  </si>
  <si>
    <t>BL-010 Reiserekning (A2/2)</t>
  </si>
  <si>
    <t>Ingen mva.</t>
  </si>
  <si>
    <t>Momskomp. 15 %, drift</t>
  </si>
  <si>
    <t>Momskomp. 15 %, investering</t>
  </si>
  <si>
    <t>6-12 timar</t>
  </si>
  <si>
    <t xml:space="preserve">
</t>
  </si>
  <si>
    <t>x</t>
  </si>
  <si>
    <t>døgn</t>
  </si>
  <si>
    <t>Km</t>
  </si>
  <si>
    <t>Reiserekning</t>
  </si>
  <si>
    <t>Type tran-sport</t>
  </si>
  <si>
    <t>Km utstyr</t>
  </si>
  <si>
    <t>Bakgrunn for reisa</t>
  </si>
  <si>
    <t>Kl.     (ttmm)</t>
  </si>
  <si>
    <t>Km passasjer</t>
  </si>
  <si>
    <t>e-postadresse</t>
  </si>
  <si>
    <t>Etternamn, førenamn</t>
  </si>
  <si>
    <t>Gateadresse, postnr. og  poststad</t>
  </si>
  <si>
    <t>Frakt av utstyr og materiell</t>
  </si>
  <si>
    <t>Momskomp. 12 %, drift</t>
  </si>
  <si>
    <t>Momskomp. 12 %, investering</t>
  </si>
  <si>
    <r>
      <t>Dato</t>
    </r>
    <r>
      <rPr>
        <b/>
        <sz val="6"/>
        <rFont val="Arial"/>
        <family val="2"/>
      </rPr>
      <t xml:space="preserve"> (dd.mm.åå)</t>
    </r>
  </si>
  <si>
    <t xml:space="preserve">Andre utlegg etter vedlagte bilag </t>
  </si>
  <si>
    <t>Skjema må leverast inn til tilvisande instans seinast 2 månader etter at reisa er gjennomført. Skjema som kjem etter denne fristen vil bli avvist.</t>
  </si>
  <si>
    <t>Hovudregelen er 1 reise = 1 skjema. Viss ein har fleire reiser med same formål, kan ein bruke eit skjema for fleire reiser så lenge ein ikkje krev diettgodtgjering, likevel ikkje lenger enn for 2 månadar om gongen (jf. leveringsfrist).</t>
  </si>
  <si>
    <t>Ved bruk av eigen bil</t>
  </si>
  <si>
    <t>Km-godtgjersle eigen bil</t>
  </si>
  <si>
    <t xml:space="preserve">Frukost   </t>
  </si>
  <si>
    <t xml:space="preserve">Lunsj     </t>
  </si>
  <si>
    <t xml:space="preserve">Middag   </t>
  </si>
  <si>
    <t xml:space="preserve">Frukost  </t>
  </si>
  <si>
    <t xml:space="preserve">Middag  </t>
  </si>
  <si>
    <t>Bilgodtgjersle</t>
  </si>
  <si>
    <t>Lønsart</t>
  </si>
  <si>
    <t>Namn på passasjer(ar)</t>
  </si>
  <si>
    <t>Overnatting på hotell</t>
  </si>
  <si>
    <t>Anna overnatting</t>
  </si>
  <si>
    <t>med</t>
  </si>
  <si>
    <t>utan</t>
  </si>
  <si>
    <t>Tidsrom</t>
  </si>
  <si>
    <t>Avreise</t>
  </si>
  <si>
    <t>Ankomst</t>
  </si>
  <si>
    <t>Utlegg etter bilag, jf. spesifikasjon på side 2</t>
  </si>
  <si>
    <t>Kontering</t>
  </si>
  <si>
    <t>Trekk for</t>
  </si>
  <si>
    <t>Sats per døgn</t>
  </si>
  <si>
    <t>Overnattingsstad (namn og adresse)</t>
  </si>
  <si>
    <t>høve til å tilberede mat</t>
  </si>
  <si>
    <t>Heile</t>
  </si>
  <si>
    <t>Mva.</t>
  </si>
  <si>
    <t xml:space="preserve">Sum grunnlag bilgodtgjersle - blir overført til side 1 </t>
  </si>
  <si>
    <t>Sum andre utlegg etter bilag - blir overført til side 1</t>
  </si>
  <si>
    <t>Side 1 av 2</t>
  </si>
  <si>
    <t>Side 2 av 2</t>
  </si>
  <si>
    <t>Timar i</t>
  </si>
  <si>
    <t>nytt døgn</t>
  </si>
  <si>
    <t>Ulegitimert tillegg privat overn.</t>
  </si>
  <si>
    <t xml:space="preserve">Døgndiett  </t>
  </si>
  <si>
    <t xml:space="preserve">Dagdiett  </t>
  </si>
  <si>
    <t>Sum i kr</t>
  </si>
  <si>
    <r>
      <t xml:space="preserve">Alle beløp skal registrerast </t>
    </r>
    <r>
      <rPr>
        <b/>
        <u/>
        <sz val="10"/>
        <rFont val="Arial"/>
        <family val="2"/>
      </rPr>
      <t>inklusive</t>
    </r>
    <r>
      <rPr>
        <b/>
        <sz val="10"/>
        <rFont val="Arial"/>
        <family val="2"/>
      </rPr>
      <t xml:space="preserve"> mva. Hugs å splitte opp beløp med ulik mva.-kode!</t>
    </r>
  </si>
  <si>
    <r>
      <rPr>
        <b/>
        <sz val="10"/>
        <rFont val="Arial"/>
        <family val="2"/>
      </rPr>
      <t>Rettleiing:</t>
    </r>
    <r>
      <rPr>
        <sz val="8"/>
        <rFont val="Arial"/>
        <family val="2"/>
      </rPr>
      <t xml:space="preserve">
</t>
    </r>
    <r>
      <rPr>
        <i/>
        <sz val="8"/>
        <rFont val="Arial"/>
        <family val="2"/>
      </rPr>
      <t>Skjema skal fyllast ut elektronisk. Alle lysegråfelt kan fyllast ut. Skjema må likevel skrivast ut, signerast og tilvisast for hand. Sjå eigen rutine på heimesida til kommunen under "For tilsette" for utfylling av skjema for detaljert forklaring.</t>
    </r>
    <r>
      <rPr>
        <sz val="8"/>
        <rFont val="Arial"/>
        <family val="2"/>
      </rPr>
      <t xml:space="preserve">
</t>
    </r>
  </si>
  <si>
    <t>(inkl. mva)</t>
  </si>
  <si>
    <t>Gjeldande frå 01.01.2019. Sist rev. 8.01.19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</si>
</sst>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quot;kr&quot;\ * #,##0.00_ ;_ &quot;kr&quot;\ * \-#,##0.00_ ;_ &quot;kr&quot;\ * &quot;-&quot;??_ ;_ @_ "/>
    <numFmt numFmtId="164" formatCode="000000\-00000"/>
    <numFmt numFmtId="165" formatCode="00,000,000,000"/>
    <numFmt numFmtId="166" formatCode="dd/mm/yy"/>
    <numFmt numFmtId="167" formatCode="#,##0.00_);[Red]\-#,##0.00"/>
    <numFmt numFmtId="168" formatCode="dd/mm/yy;@"/>
    <numFmt numFmtId="169" formatCode="[&lt;=9999]0000;General"/>
  </numFmts>
  <fonts count="29" x14ac:knownFonts="1">
    <font>
      <sz val="10"/>
      <name val="Arial"/>
    </font>
    <font>
      <b/>
      <sz val="10"/>
      <name val="Arial"/>
      <family val="2"/>
    </font>
    <font>
      <sz val="8"/>
      <name val="Arial"/>
      <family val="2"/>
    </font>
    <font>
      <sz val="7"/>
      <name val="Arial"/>
      <family val="2"/>
    </font>
    <font>
      <b/>
      <sz val="8"/>
      <name val="Arial"/>
      <family val="2"/>
    </font>
    <font>
      <b/>
      <sz val="9"/>
      <name val="Arial"/>
      <family val="2"/>
    </font>
    <font>
      <b/>
      <sz val="16"/>
      <name val="Arial"/>
      <family val="2"/>
    </font>
    <font>
      <sz val="10"/>
      <name val="Arial"/>
      <family val="2"/>
    </font>
    <font>
      <sz val="10"/>
      <color indexed="42"/>
      <name val="Arial"/>
      <family val="2"/>
    </font>
    <font>
      <b/>
      <sz val="10"/>
      <color indexed="12"/>
      <name val="Arial"/>
      <family val="2"/>
    </font>
    <font>
      <i/>
      <sz val="10"/>
      <name val="Arial"/>
      <family val="2"/>
    </font>
    <font>
      <sz val="8"/>
      <color indexed="81"/>
      <name val="Tahoma"/>
      <family val="2"/>
    </font>
    <font>
      <b/>
      <sz val="7"/>
      <name val="Arial"/>
      <family val="2"/>
    </font>
    <font>
      <b/>
      <sz val="11"/>
      <name val="Arial"/>
      <family val="2"/>
    </font>
    <font>
      <b/>
      <sz val="6"/>
      <name val="Arial"/>
      <family val="2"/>
    </font>
    <font>
      <b/>
      <sz val="8"/>
      <color indexed="81"/>
      <name val="Tahoma"/>
      <family val="2"/>
    </font>
    <font>
      <sz val="9"/>
      <name val="Arial"/>
      <family val="2"/>
    </font>
    <font>
      <i/>
      <sz val="9"/>
      <name val="Arial"/>
      <family val="2"/>
    </font>
    <font>
      <u/>
      <sz val="10"/>
      <color theme="10"/>
      <name val="Arial"/>
      <family val="2"/>
    </font>
    <font>
      <sz val="10"/>
      <color theme="0"/>
      <name val="Arial"/>
      <family val="2"/>
    </font>
    <font>
      <b/>
      <i/>
      <sz val="10"/>
      <name val="Arial"/>
      <family val="2"/>
    </font>
    <font>
      <b/>
      <i/>
      <sz val="10"/>
      <color indexed="10"/>
      <name val="Arial"/>
      <family val="2"/>
    </font>
    <font>
      <b/>
      <i/>
      <sz val="10"/>
      <color rgb="FFFF0000"/>
      <name val="Arial"/>
      <family val="2"/>
    </font>
    <font>
      <i/>
      <sz val="10"/>
      <color indexed="10"/>
      <name val="Arial"/>
      <family val="2"/>
    </font>
    <font>
      <i/>
      <sz val="8"/>
      <name val="Arial"/>
      <family val="2"/>
    </font>
    <font>
      <sz val="8"/>
      <color indexed="12"/>
      <name val="Arial"/>
      <family val="2"/>
    </font>
    <font>
      <b/>
      <u/>
      <sz val="10"/>
      <name val="Arial"/>
      <family val="2"/>
    </font>
    <font>
      <sz val="10"/>
      <name val="Arial"/>
      <family val="2"/>
    </font>
    <font>
      <u/>
      <sz val="8"/>
      <color indexed="81"/>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18" fillId="0" borderId="0" applyNumberFormat="0" applyFill="0" applyBorder="0" applyAlignment="0" applyProtection="0"/>
    <xf numFmtId="44" fontId="27" fillId="0" borderId="0" applyFont="0" applyFill="0" applyBorder="0" applyAlignment="0" applyProtection="0"/>
  </cellStyleXfs>
  <cellXfs count="245">
    <xf numFmtId="0" fontId="0" fillId="0" borderId="0" xfId="0"/>
    <xf numFmtId="0" fontId="3" fillId="0" borderId="0" xfId="0" applyFont="1"/>
    <xf numFmtId="0" fontId="0" fillId="0" borderId="0" xfId="0" applyAlignment="1">
      <alignment vertical="center"/>
    </xf>
    <xf numFmtId="0" fontId="0" fillId="0" borderId="2" xfId="0" applyBorder="1"/>
    <xf numFmtId="0" fontId="0" fillId="0" borderId="0" xfId="0" applyBorder="1"/>
    <xf numFmtId="0" fontId="3" fillId="0" borderId="0" xfId="0" applyFont="1" applyBorder="1"/>
    <xf numFmtId="0" fontId="0" fillId="0" borderId="0" xfId="0" applyBorder="1" applyAlignment="1">
      <alignment vertical="center"/>
    </xf>
    <xf numFmtId="0" fontId="1" fillId="0" borderId="0" xfId="0" applyFont="1" applyBorder="1"/>
    <xf numFmtId="0" fontId="0" fillId="2" borderId="0" xfId="0" applyFill="1"/>
    <xf numFmtId="0" fontId="7" fillId="0" borderId="0" xfId="0" applyFont="1"/>
    <xf numFmtId="0" fontId="7" fillId="3" borderId="0" xfId="0" applyFont="1" applyFill="1" applyBorder="1"/>
    <xf numFmtId="0" fontId="1" fillId="3" borderId="0" xfId="0" applyFont="1" applyFill="1" applyBorder="1"/>
    <xf numFmtId="0" fontId="2" fillId="3" borderId="0" xfId="0" applyFont="1" applyFill="1" applyBorder="1" applyAlignment="1">
      <alignment horizontal="right"/>
    </xf>
    <xf numFmtId="0" fontId="2" fillId="3" borderId="0" xfId="0" applyFont="1" applyFill="1" applyBorder="1"/>
    <xf numFmtId="0" fontId="3" fillId="4" borderId="2" xfId="0" applyFont="1" applyFill="1" applyBorder="1"/>
    <xf numFmtId="0" fontId="3" fillId="4" borderId="3" xfId="0" applyFont="1" applyFill="1" applyBorder="1"/>
    <xf numFmtId="0" fontId="7" fillId="3" borderId="5"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1" fillId="3" borderId="11" xfId="0" applyFont="1" applyFill="1" applyBorder="1" applyAlignment="1">
      <alignment vertical="center"/>
    </xf>
    <xf numFmtId="0" fontId="0" fillId="3" borderId="0" xfId="0" applyFill="1" applyBorder="1"/>
    <xf numFmtId="3" fontId="8" fillId="3" borderId="0" xfId="0" applyNumberFormat="1" applyFont="1" applyFill="1" applyBorder="1"/>
    <xf numFmtId="0" fontId="0" fillId="3" borderId="0" xfId="0" applyFill="1"/>
    <xf numFmtId="0" fontId="1" fillId="3" borderId="5" xfId="0" applyFont="1" applyFill="1" applyBorder="1" applyAlignment="1">
      <alignment vertical="center"/>
    </xf>
    <xf numFmtId="0" fontId="0" fillId="3" borderId="11" xfId="0" applyFill="1" applyBorder="1" applyAlignment="1">
      <alignment vertical="center"/>
    </xf>
    <xf numFmtId="0" fontId="0" fillId="3" borderId="12" xfId="0" applyFill="1" applyBorder="1" applyAlignment="1">
      <alignment vertical="center"/>
    </xf>
    <xf numFmtId="0" fontId="0" fillId="3" borderId="13" xfId="0" applyFill="1" applyBorder="1" applyAlignment="1">
      <alignment vertical="center"/>
    </xf>
    <xf numFmtId="3" fontId="1" fillId="3" borderId="12" xfId="0" applyNumberFormat="1" applyFont="1" applyFill="1" applyBorder="1" applyAlignment="1">
      <alignment vertical="center"/>
    </xf>
    <xf numFmtId="0" fontId="5" fillId="3" borderId="0" xfId="0" applyFont="1" applyFill="1" applyBorder="1"/>
    <xf numFmtId="0" fontId="13" fillId="3" borderId="0" xfId="0" applyFont="1" applyFill="1" applyBorder="1" applyAlignment="1">
      <alignment horizontal="left"/>
    </xf>
    <xf numFmtId="0" fontId="6" fillId="3" borderId="0" xfId="0" applyFont="1" applyFill="1" applyBorder="1" applyAlignment="1">
      <alignment horizontal="right"/>
    </xf>
    <xf numFmtId="0" fontId="5" fillId="3" borderId="0" xfId="0" applyFont="1" applyFill="1" applyBorder="1" applyAlignment="1">
      <alignment vertical="top"/>
    </xf>
    <xf numFmtId="0" fontId="1" fillId="4" borderId="10" xfId="0"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0" fontId="12" fillId="3" borderId="4" xfId="0" applyFont="1" applyFill="1" applyBorder="1" applyAlignment="1">
      <alignment horizontal="center"/>
    </xf>
    <xf numFmtId="0" fontId="12" fillId="3" borderId="6" xfId="0" applyFont="1" applyFill="1" applyBorder="1" applyAlignment="1">
      <alignment horizontal="center"/>
    </xf>
    <xf numFmtId="0" fontId="12" fillId="3" borderId="7" xfId="0" applyFont="1" applyFill="1" applyBorder="1" applyAlignment="1">
      <alignment horizontal="center"/>
    </xf>
    <xf numFmtId="9" fontId="12" fillId="3" borderId="7" xfId="0" applyNumberFormat="1" applyFont="1" applyFill="1" applyBorder="1" applyAlignment="1">
      <alignment horizontal="center"/>
    </xf>
    <xf numFmtId="9" fontId="12" fillId="3" borderId="9" xfId="0" applyNumberFormat="1" applyFont="1" applyFill="1" applyBorder="1" applyAlignment="1">
      <alignment horizontal="center"/>
    </xf>
    <xf numFmtId="0" fontId="12" fillId="3" borderId="5" xfId="0" applyFont="1" applyFill="1" applyBorder="1" applyAlignment="1">
      <alignment horizontal="center" wrapText="1"/>
    </xf>
    <xf numFmtId="0" fontId="12" fillId="4" borderId="2" xfId="0" applyFont="1" applyFill="1" applyBorder="1"/>
    <xf numFmtId="0" fontId="12" fillId="4" borderId="3" xfId="0" applyFont="1" applyFill="1" applyBorder="1"/>
    <xf numFmtId="0" fontId="12" fillId="4" borderId="1" xfId="0" applyFont="1" applyFill="1" applyBorder="1" applyAlignment="1">
      <alignment vertical="center"/>
    </xf>
    <xf numFmtId="0" fontId="12" fillId="4" borderId="2" xfId="0" applyFont="1" applyFill="1" applyBorder="1" applyAlignment="1">
      <alignment vertical="center"/>
    </xf>
    <xf numFmtId="3" fontId="5" fillId="3" borderId="5" xfId="0" applyNumberFormat="1" applyFont="1" applyFill="1" applyBorder="1" applyAlignment="1">
      <alignment horizontal="center" vertical="center"/>
    </xf>
    <xf numFmtId="3" fontId="1" fillId="4" borderId="5" xfId="0" applyNumberFormat="1" applyFont="1" applyFill="1" applyBorder="1" applyAlignment="1" applyProtection="1">
      <alignment horizontal="center" vertical="center"/>
      <protection locked="0"/>
    </xf>
    <xf numFmtId="49" fontId="5" fillId="4" borderId="5" xfId="0" applyNumberFormat="1" applyFont="1" applyFill="1" applyBorder="1" applyAlignment="1" applyProtection="1">
      <alignment horizontal="center" vertical="center"/>
      <protection locked="0"/>
    </xf>
    <xf numFmtId="0" fontId="0" fillId="3" borderId="0" xfId="0" applyFill="1" applyBorder="1" applyProtection="1"/>
    <xf numFmtId="0" fontId="1" fillId="3" borderId="0" xfId="0" applyFont="1" applyFill="1" applyBorder="1" applyProtection="1"/>
    <xf numFmtId="0" fontId="7" fillId="3" borderId="0" xfId="0" applyFont="1" applyFill="1" applyBorder="1" applyProtection="1"/>
    <xf numFmtId="0" fontId="2" fillId="3" borderId="0" xfId="0" applyFont="1" applyFill="1" applyBorder="1" applyProtection="1"/>
    <xf numFmtId="0" fontId="12" fillId="3" borderId="4" xfId="0" applyFont="1" applyFill="1" applyBorder="1" applyAlignment="1" applyProtection="1">
      <alignment horizontal="center"/>
    </xf>
    <xf numFmtId="0" fontId="12" fillId="3" borderId="5" xfId="0" applyFont="1" applyFill="1" applyBorder="1" applyAlignment="1" applyProtection="1">
      <alignment horizontal="center"/>
    </xf>
    <xf numFmtId="0" fontId="12" fillId="3" borderId="9" xfId="0" applyFont="1" applyFill="1" applyBorder="1" applyAlignment="1" applyProtection="1">
      <alignment horizontal="center"/>
    </xf>
    <xf numFmtId="4" fontId="8" fillId="3" borderId="0" xfId="0" applyNumberFormat="1" applyFont="1" applyFill="1" applyBorder="1" applyProtection="1"/>
    <xf numFmtId="0" fontId="7" fillId="3" borderId="10" xfId="0" applyFont="1" applyFill="1" applyBorder="1" applyProtection="1"/>
    <xf numFmtId="0" fontId="7" fillId="3" borderId="11" xfId="0" applyFont="1" applyFill="1" applyBorder="1" applyAlignment="1" applyProtection="1">
      <alignment vertical="center"/>
    </xf>
    <xf numFmtId="0" fontId="7" fillId="3" borderId="12" xfId="0" applyFont="1" applyFill="1" applyBorder="1" applyAlignment="1" applyProtection="1">
      <alignment vertical="center"/>
    </xf>
    <xf numFmtId="0" fontId="7" fillId="3" borderId="13" xfId="0" applyFont="1" applyFill="1" applyBorder="1" applyAlignment="1" applyProtection="1">
      <alignment vertical="center"/>
    </xf>
    <xf numFmtId="3" fontId="9" fillId="3" borderId="5" xfId="0" applyNumberFormat="1" applyFont="1" applyFill="1" applyBorder="1" applyAlignment="1" applyProtection="1">
      <alignment horizontal="center" vertical="center"/>
    </xf>
    <xf numFmtId="0" fontId="7" fillId="3" borderId="9" xfId="0" applyFont="1" applyFill="1" applyBorder="1" applyProtection="1"/>
    <xf numFmtId="0" fontId="7" fillId="3" borderId="4" xfId="0" applyFont="1" applyFill="1" applyBorder="1" applyProtection="1"/>
    <xf numFmtId="0" fontId="7" fillId="3" borderId="1" xfId="0" applyFont="1" applyFill="1" applyBorder="1" applyAlignment="1" applyProtection="1">
      <alignment vertical="center"/>
    </xf>
    <xf numFmtId="0" fontId="7" fillId="3" borderId="2" xfId="0" applyFont="1" applyFill="1" applyBorder="1" applyAlignment="1" applyProtection="1">
      <alignment vertical="center"/>
    </xf>
    <xf numFmtId="0" fontId="7" fillId="3" borderId="3" xfId="0" applyFont="1" applyFill="1" applyBorder="1" applyAlignment="1" applyProtection="1">
      <alignment vertical="center"/>
    </xf>
    <xf numFmtId="0" fontId="1" fillId="3" borderId="11" xfId="0" applyFont="1" applyFill="1" applyBorder="1" applyAlignment="1" applyProtection="1">
      <alignment vertical="center"/>
    </xf>
    <xf numFmtId="0" fontId="1" fillId="3" borderId="11" xfId="0" quotePrefix="1" applyFont="1" applyFill="1" applyBorder="1" applyAlignment="1" applyProtection="1">
      <alignment vertical="center"/>
    </xf>
    <xf numFmtId="0" fontId="7" fillId="3" borderId="0" xfId="0" applyFont="1" applyFill="1" applyBorder="1" applyAlignment="1" applyProtection="1">
      <alignment vertical="center"/>
    </xf>
    <xf numFmtId="0" fontId="7" fillId="3" borderId="7" xfId="0" applyFont="1" applyFill="1" applyBorder="1" applyAlignment="1" applyProtection="1">
      <alignment vertical="center"/>
    </xf>
    <xf numFmtId="0" fontId="7" fillId="3" borderId="8" xfId="0" applyFont="1" applyFill="1" applyBorder="1" applyAlignment="1" applyProtection="1">
      <alignment vertical="center"/>
    </xf>
    <xf numFmtId="0" fontId="1" fillId="3" borderId="12" xfId="0" applyFont="1" applyFill="1" applyBorder="1" applyAlignment="1" applyProtection="1">
      <alignment vertical="center"/>
    </xf>
    <xf numFmtId="0" fontId="1" fillId="3" borderId="12" xfId="0" applyFont="1" applyFill="1" applyBorder="1" applyProtection="1"/>
    <xf numFmtId="0" fontId="1" fillId="3" borderId="13" xfId="0" applyFont="1" applyFill="1" applyBorder="1" applyProtection="1"/>
    <xf numFmtId="0" fontId="1" fillId="3" borderId="11" xfId="0" applyFont="1" applyFill="1" applyBorder="1" applyProtection="1"/>
    <xf numFmtId="166" fontId="2" fillId="3" borderId="11" xfId="0" applyNumberFormat="1" applyFont="1" applyFill="1" applyBorder="1" applyAlignment="1" applyProtection="1">
      <alignment vertical="center"/>
    </xf>
    <xf numFmtId="0" fontId="12" fillId="3" borderId="5" xfId="0" applyFont="1" applyFill="1" applyBorder="1" applyAlignment="1">
      <alignment horizontal="left" wrapText="1"/>
    </xf>
    <xf numFmtId="0" fontId="2" fillId="3" borderId="11" xfId="0" applyFont="1" applyFill="1" applyBorder="1" applyAlignment="1"/>
    <xf numFmtId="169" fontId="2" fillId="4" borderId="5" xfId="0" applyNumberFormat="1" applyFont="1" applyFill="1" applyBorder="1" applyAlignment="1" applyProtection="1">
      <alignment horizontal="center" vertical="center"/>
      <protection locked="0"/>
    </xf>
    <xf numFmtId="3" fontId="9" fillId="3" borderId="4" xfId="0" applyNumberFormat="1" applyFont="1" applyFill="1" applyBorder="1" applyAlignment="1" applyProtection="1">
      <alignment horizontal="center" vertical="center"/>
    </xf>
    <xf numFmtId="3" fontId="1" fillId="4" borderId="4" xfId="0" applyNumberFormat="1" applyFont="1" applyFill="1" applyBorder="1" applyAlignment="1" applyProtection="1">
      <alignment horizontal="center" vertical="center"/>
      <protection locked="0"/>
    </xf>
    <xf numFmtId="0" fontId="7" fillId="3" borderId="6" xfId="0" applyFont="1" applyFill="1" applyBorder="1" applyAlignment="1" applyProtection="1">
      <alignment vertical="center"/>
    </xf>
    <xf numFmtId="0" fontId="12" fillId="3" borderId="0" xfId="0" applyFont="1" applyFill="1" applyBorder="1" applyProtection="1"/>
    <xf numFmtId="3" fontId="9" fillId="3" borderId="9" xfId="0" applyNumberFormat="1" applyFont="1" applyFill="1" applyBorder="1" applyAlignment="1" applyProtection="1">
      <alignment horizontal="center" vertical="center"/>
    </xf>
    <xf numFmtId="166" fontId="2" fillId="4" borderId="11" xfId="0" applyNumberFormat="1" applyFont="1" applyFill="1" applyBorder="1" applyAlignment="1" applyProtection="1">
      <alignment horizontal="left" vertical="center" wrapText="1"/>
      <protection locked="0"/>
    </xf>
    <xf numFmtId="166" fontId="2" fillId="4" borderId="12" xfId="0" applyNumberFormat="1" applyFont="1" applyFill="1" applyBorder="1" applyAlignment="1" applyProtection="1">
      <alignment horizontal="left" vertical="center" wrapText="1"/>
      <protection locked="0"/>
    </xf>
    <xf numFmtId="166" fontId="2" fillId="4" borderId="13" xfId="0" applyNumberFormat="1" applyFont="1" applyFill="1" applyBorder="1" applyAlignment="1" applyProtection="1">
      <alignment horizontal="left" vertical="center" wrapText="1"/>
      <protection locked="0"/>
    </xf>
    <xf numFmtId="4" fontId="5" fillId="4" borderId="11" xfId="0" applyNumberFormat="1" applyFont="1" applyFill="1" applyBorder="1" applyAlignment="1" applyProtection="1">
      <alignment horizontal="right" vertical="center"/>
      <protection locked="0"/>
    </xf>
    <xf numFmtId="4" fontId="5" fillId="4" borderId="13" xfId="0" applyNumberFormat="1" applyFont="1" applyFill="1" applyBorder="1" applyAlignment="1" applyProtection="1">
      <alignment horizontal="right" vertical="center"/>
      <protection locked="0"/>
    </xf>
    <xf numFmtId="0" fontId="5" fillId="4" borderId="11" xfId="0" applyFont="1" applyFill="1" applyBorder="1" applyAlignment="1" applyProtection="1">
      <alignment horizontal="left" vertical="center"/>
      <protection locked="0"/>
    </xf>
    <xf numFmtId="0" fontId="5" fillId="4" borderId="12" xfId="0" applyFont="1" applyFill="1" applyBorder="1" applyAlignment="1" applyProtection="1">
      <alignment horizontal="left" vertical="center"/>
      <protection locked="0"/>
    </xf>
    <xf numFmtId="0" fontId="5" fillId="4" borderId="13" xfId="0" applyFont="1" applyFill="1" applyBorder="1" applyAlignment="1" applyProtection="1">
      <alignment horizontal="left" vertical="center"/>
      <protection locked="0"/>
    </xf>
    <xf numFmtId="0" fontId="12" fillId="3" borderId="2" xfId="0" applyFont="1" applyFill="1" applyBorder="1" applyAlignment="1">
      <alignment horizontal="center"/>
    </xf>
    <xf numFmtId="0" fontId="7" fillId="3" borderId="13" xfId="0" applyFont="1" applyFill="1" applyBorder="1" applyAlignment="1" applyProtection="1">
      <alignment horizontal="center" vertical="center"/>
    </xf>
    <xf numFmtId="0" fontId="1" fillId="3" borderId="0" xfId="0" applyFont="1" applyFill="1" applyBorder="1" applyAlignment="1" applyProtection="1">
      <alignment vertical="center"/>
    </xf>
    <xf numFmtId="0" fontId="7" fillId="3" borderId="0" xfId="0" applyFont="1" applyFill="1" applyBorder="1" applyAlignment="1" applyProtection="1">
      <alignment horizontal="center" vertical="center"/>
    </xf>
    <xf numFmtId="3" fontId="9" fillId="3" borderId="0" xfId="0" applyNumberFormat="1" applyFont="1" applyFill="1" applyBorder="1" applyAlignment="1" applyProtection="1">
      <alignment horizontal="center" vertical="center"/>
    </xf>
    <xf numFmtId="2" fontId="7" fillId="3" borderId="0" xfId="0" applyNumberFormat="1" applyFont="1" applyFill="1" applyBorder="1" applyAlignment="1" applyProtection="1">
      <alignment vertical="center"/>
    </xf>
    <xf numFmtId="0" fontId="7" fillId="3" borderId="10" xfId="0" applyFont="1" applyFill="1" applyBorder="1" applyAlignment="1" applyProtection="1">
      <alignment horizontal="center" vertical="center"/>
    </xf>
    <xf numFmtId="0" fontId="2" fillId="3" borderId="5" xfId="0" applyFont="1" applyFill="1" applyBorder="1" applyAlignment="1" applyProtection="1">
      <alignment textRotation="90"/>
    </xf>
    <xf numFmtId="0" fontId="3" fillId="3" borderId="0" xfId="0" applyFont="1" applyFill="1" applyBorder="1" applyProtection="1"/>
    <xf numFmtId="0" fontId="4" fillId="3" borderId="5" xfId="0" applyFont="1" applyFill="1" applyBorder="1" applyAlignment="1" applyProtection="1">
      <alignment horizontal="center"/>
    </xf>
    <xf numFmtId="0" fontId="2" fillId="3" borderId="0" xfId="0" applyFont="1" applyFill="1" applyBorder="1" applyAlignment="1" applyProtection="1">
      <alignment textRotation="90"/>
    </xf>
    <xf numFmtId="0" fontId="0" fillId="3" borderId="0" xfId="0" applyFill="1" applyBorder="1" applyAlignment="1">
      <alignment vertical="center"/>
    </xf>
    <xf numFmtId="0" fontId="7" fillId="4" borderId="9" xfId="0" applyFont="1" applyFill="1" applyBorder="1" applyAlignment="1" applyProtection="1">
      <alignment horizontal="center" vertical="center"/>
      <protection locked="0"/>
    </xf>
    <xf numFmtId="3" fontId="19" fillId="3" borderId="0" xfId="0" applyNumberFormat="1" applyFont="1" applyFill="1" applyBorder="1"/>
    <xf numFmtId="0" fontId="12" fillId="3" borderId="5" xfId="0" applyFont="1" applyFill="1" applyBorder="1" applyAlignment="1">
      <alignment horizontal="center" vertical="top"/>
    </xf>
    <xf numFmtId="0" fontId="12" fillId="3" borderId="5" xfId="0" applyFont="1" applyFill="1" applyBorder="1" applyAlignment="1">
      <alignment horizontal="center" vertical="top" wrapText="1"/>
    </xf>
    <xf numFmtId="4" fontId="20" fillId="3" borderId="5" xfId="0" applyNumberFormat="1" applyFont="1" applyFill="1" applyBorder="1" applyAlignment="1" applyProtection="1">
      <alignment vertical="center"/>
    </xf>
    <xf numFmtId="4" fontId="20" fillId="3" borderId="0" xfId="0" applyNumberFormat="1" applyFont="1" applyFill="1" applyBorder="1" applyAlignment="1" applyProtection="1">
      <alignment vertical="center"/>
    </xf>
    <xf numFmtId="4" fontId="21" fillId="3" borderId="0" xfId="0" applyNumberFormat="1" applyFont="1" applyFill="1" applyBorder="1" applyAlignment="1" applyProtection="1">
      <alignment horizontal="right" vertical="center"/>
    </xf>
    <xf numFmtId="4" fontId="22" fillId="3" borderId="5" xfId="0" applyNumberFormat="1" applyFont="1" applyFill="1" applyBorder="1" applyAlignment="1" applyProtection="1">
      <alignment horizontal="right" vertical="center"/>
    </xf>
    <xf numFmtId="167" fontId="20" fillId="3" borderId="5" xfId="0" applyNumberFormat="1" applyFont="1" applyFill="1" applyBorder="1" applyAlignment="1" applyProtection="1">
      <alignment vertical="center"/>
    </xf>
    <xf numFmtId="4" fontId="10" fillId="3" borderId="9" xfId="0" applyNumberFormat="1" applyFont="1" applyFill="1" applyBorder="1" applyAlignment="1" applyProtection="1">
      <alignment horizontal="right" vertical="center"/>
    </xf>
    <xf numFmtId="4" fontId="10" fillId="3" borderId="4" xfId="0" applyNumberFormat="1" applyFont="1" applyFill="1" applyBorder="1" applyAlignment="1" applyProtection="1">
      <alignment horizontal="right" vertical="center"/>
    </xf>
    <xf numFmtId="4" fontId="10" fillId="3" borderId="5" xfId="0" applyNumberFormat="1" applyFont="1" applyFill="1" applyBorder="1" applyAlignment="1" applyProtection="1">
      <alignment horizontal="right" vertical="center"/>
    </xf>
    <xf numFmtId="4" fontId="10" fillId="3" borderId="0" xfId="0" applyNumberFormat="1" applyFont="1" applyFill="1" applyBorder="1" applyAlignment="1" applyProtection="1">
      <alignment horizontal="right" vertical="center"/>
    </xf>
    <xf numFmtId="4" fontId="23" fillId="3" borderId="5" xfId="0" applyNumberFormat="1" applyFont="1" applyFill="1" applyBorder="1" applyAlignment="1" applyProtection="1">
      <alignment horizontal="right" vertical="center"/>
    </xf>
    <xf numFmtId="4" fontId="23" fillId="3" borderId="4" xfId="0" applyNumberFormat="1" applyFont="1" applyFill="1" applyBorder="1" applyAlignment="1" applyProtection="1">
      <alignment horizontal="right" vertical="center"/>
    </xf>
    <xf numFmtId="4" fontId="10" fillId="3" borderId="5" xfId="0" applyNumberFormat="1" applyFont="1" applyFill="1" applyBorder="1" applyAlignment="1" applyProtection="1">
      <alignment vertical="center"/>
    </xf>
    <xf numFmtId="4" fontId="10" fillId="3" borderId="0" xfId="0" applyNumberFormat="1" applyFont="1" applyFill="1" applyBorder="1" applyAlignment="1" applyProtection="1">
      <alignment vertical="center"/>
    </xf>
    <xf numFmtId="4" fontId="10" fillId="3" borderId="13" xfId="0" applyNumberFormat="1" applyFont="1" applyFill="1" applyBorder="1" applyAlignment="1" applyProtection="1">
      <alignment vertical="center"/>
    </xf>
    <xf numFmtId="168" fontId="2" fillId="4" borderId="5" xfId="0" applyNumberFormat="1" applyFont="1" applyFill="1" applyBorder="1" applyAlignment="1" applyProtection="1">
      <alignment vertical="center"/>
      <protection locked="0"/>
    </xf>
    <xf numFmtId="0" fontId="16" fillId="4" borderId="5" xfId="0" applyFont="1" applyFill="1" applyBorder="1" applyAlignment="1" applyProtection="1">
      <alignment horizontal="center" vertical="center"/>
      <protection locked="0"/>
    </xf>
    <xf numFmtId="0" fontId="12" fillId="4" borderId="1" xfId="0" applyFont="1" applyFill="1" applyBorder="1" applyProtection="1"/>
    <xf numFmtId="0" fontId="12" fillId="4" borderId="2" xfId="0" applyFont="1" applyFill="1" applyBorder="1" applyProtection="1"/>
    <xf numFmtId="0" fontId="12" fillId="4" borderId="3" xfId="0" applyFont="1" applyFill="1" applyBorder="1" applyProtection="1"/>
    <xf numFmtId="0" fontId="6" fillId="3" borderId="0" xfId="0" applyFont="1" applyFill="1" applyBorder="1" applyAlignment="1" applyProtection="1">
      <alignment horizontal="left"/>
    </xf>
    <xf numFmtId="0" fontId="3" fillId="3" borderId="0" xfId="0" applyFont="1" applyFill="1" applyBorder="1"/>
    <xf numFmtId="0" fontId="7" fillId="3" borderId="0" xfId="0" applyFont="1" applyFill="1" applyBorder="1" applyAlignment="1">
      <alignment vertical="center"/>
    </xf>
    <xf numFmtId="4" fontId="7" fillId="3" borderId="0" xfId="0" applyNumberFormat="1" applyFont="1" applyFill="1" applyBorder="1"/>
    <xf numFmtId="0" fontId="2" fillId="3" borderId="0" xfId="0" applyFont="1" applyFill="1" applyBorder="1" applyAlignment="1">
      <alignment vertical="top" wrapText="1"/>
    </xf>
    <xf numFmtId="0" fontId="2" fillId="3" borderId="0" xfId="0" applyFont="1" applyFill="1" applyBorder="1" applyAlignment="1">
      <alignment horizontal="left"/>
    </xf>
    <xf numFmtId="0" fontId="7" fillId="3" borderId="0" xfId="0" applyFont="1" applyFill="1" applyBorder="1" applyAlignment="1">
      <alignment horizontal="right"/>
    </xf>
    <xf numFmtId="0" fontId="3" fillId="3" borderId="0" xfId="0" applyFont="1" applyFill="1" applyAlignment="1">
      <alignment horizontal="right"/>
    </xf>
    <xf numFmtId="0" fontId="16" fillId="3" borderId="0" xfId="0" applyFont="1" applyFill="1" applyBorder="1"/>
    <xf numFmtId="0" fontId="3" fillId="3" borderId="0" xfId="0" applyFont="1" applyFill="1" applyBorder="1" applyAlignment="1">
      <alignment horizontal="right"/>
    </xf>
    <xf numFmtId="0" fontId="3" fillId="3" borderId="2" xfId="0" applyFont="1" applyFill="1" applyBorder="1" applyProtection="1"/>
    <xf numFmtId="0" fontId="25" fillId="3" borderId="0" xfId="0" applyFont="1" applyFill="1" applyBorder="1" applyAlignment="1" applyProtection="1">
      <alignment horizontal="left" vertical="center"/>
    </xf>
    <xf numFmtId="0" fontId="19" fillId="3" borderId="0" xfId="0" applyFont="1" applyFill="1" applyBorder="1"/>
    <xf numFmtId="0" fontId="7" fillId="3" borderId="4" xfId="0" applyFont="1" applyFill="1" applyBorder="1" applyAlignment="1" applyProtection="1">
      <alignment vertical="center"/>
    </xf>
    <xf numFmtId="0" fontId="17" fillId="3" borderId="2" xfId="0" applyFont="1" applyFill="1" applyBorder="1" applyAlignment="1" applyProtection="1">
      <alignment horizontal="center" vertical="center" wrapText="1"/>
    </xf>
    <xf numFmtId="0" fontId="17" fillId="3" borderId="12" xfId="0" applyFont="1" applyFill="1" applyBorder="1" applyAlignment="1" applyProtection="1">
      <alignment horizontal="center" vertical="center" wrapText="1"/>
    </xf>
    <xf numFmtId="0" fontId="12" fillId="4" borderId="4" xfId="0" applyFont="1" applyFill="1" applyBorder="1" applyProtection="1"/>
    <xf numFmtId="0" fontId="12" fillId="4" borderId="0" xfId="0" applyFont="1" applyFill="1" applyBorder="1" applyProtection="1"/>
    <xf numFmtId="0" fontId="12" fillId="4" borderId="15" xfId="0" applyFont="1" applyFill="1" applyBorder="1" applyProtection="1"/>
    <xf numFmtId="0" fontId="3" fillId="4" borderId="2" xfId="0" applyFont="1" applyFill="1" applyBorder="1" applyProtection="1"/>
    <xf numFmtId="0" fontId="12" fillId="4" borderId="4" xfId="0" applyFont="1" applyFill="1" applyBorder="1" applyAlignment="1" applyProtection="1">
      <alignment horizontal="center"/>
    </xf>
    <xf numFmtId="44" fontId="7" fillId="3" borderId="9" xfId="2" applyFont="1" applyFill="1" applyBorder="1" applyAlignment="1" applyProtection="1">
      <alignment vertical="center"/>
    </xf>
    <xf numFmtId="44" fontId="7" fillId="3" borderId="4" xfId="2" applyFont="1" applyFill="1" applyBorder="1" applyAlignment="1" applyProtection="1">
      <alignment vertical="center"/>
    </xf>
    <xf numFmtId="44" fontId="7" fillId="3" borderId="5" xfId="2" applyFont="1" applyFill="1" applyBorder="1" applyAlignment="1" applyProtection="1">
      <alignment vertical="center"/>
    </xf>
    <xf numFmtId="44" fontId="7" fillId="3" borderId="0" xfId="2" applyFont="1" applyFill="1" applyBorder="1" applyAlignment="1" applyProtection="1">
      <alignment vertical="center"/>
    </xf>
    <xf numFmtId="166" fontId="2" fillId="4" borderId="11" xfId="0" applyNumberFormat="1" applyFont="1" applyFill="1" applyBorder="1" applyAlignment="1" applyProtection="1">
      <alignment horizontal="left" vertical="center" wrapText="1"/>
      <protection locked="0"/>
    </xf>
    <xf numFmtId="166" fontId="2" fillId="4" borderId="12" xfId="0" applyNumberFormat="1" applyFont="1" applyFill="1" applyBorder="1" applyAlignment="1" applyProtection="1">
      <alignment horizontal="left" vertical="center" wrapText="1"/>
      <protection locked="0"/>
    </xf>
    <xf numFmtId="166" fontId="2" fillId="4" borderId="13" xfId="0" applyNumberFormat="1" applyFont="1" applyFill="1" applyBorder="1" applyAlignment="1" applyProtection="1">
      <alignment horizontal="left" vertical="center" wrapText="1"/>
      <protection locked="0"/>
    </xf>
    <xf numFmtId="3" fontId="2" fillId="4" borderId="5" xfId="0" applyNumberFormat="1" applyFont="1" applyFill="1" applyBorder="1" applyAlignment="1" applyProtection="1">
      <alignment horizontal="center" vertical="center"/>
      <protection locked="0"/>
    </xf>
    <xf numFmtId="168" fontId="2" fillId="4" borderId="11" xfId="0" applyNumberFormat="1" applyFont="1" applyFill="1" applyBorder="1" applyAlignment="1" applyProtection="1">
      <alignment horizontal="center" vertical="center"/>
      <protection locked="0"/>
    </xf>
    <xf numFmtId="168" fontId="2" fillId="4" borderId="13"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7" fillId="3" borderId="11" xfId="0" applyFont="1" applyFill="1" applyBorder="1" applyAlignment="1" applyProtection="1">
      <alignment horizontal="left" vertical="center"/>
    </xf>
    <xf numFmtId="0" fontId="7" fillId="3" borderId="12" xfId="0" applyFont="1" applyFill="1" applyBorder="1" applyAlignment="1" applyProtection="1">
      <alignment horizontal="left" vertical="center"/>
    </xf>
    <xf numFmtId="0" fontId="7" fillId="3" borderId="13" xfId="0" applyFont="1" applyFill="1" applyBorder="1" applyAlignment="1" applyProtection="1">
      <alignment horizontal="left" vertical="center"/>
    </xf>
    <xf numFmtId="14" fontId="7" fillId="4" borderId="6" xfId="0" applyNumberFormat="1" applyFont="1" applyFill="1" applyBorder="1" applyAlignment="1" applyProtection="1">
      <alignment horizontal="center"/>
      <protection locked="0"/>
    </xf>
    <xf numFmtId="14" fontId="7" fillId="4" borderId="7" xfId="0" applyNumberFormat="1" applyFont="1" applyFill="1" applyBorder="1" applyAlignment="1" applyProtection="1">
      <alignment horizontal="center"/>
      <protection locked="0"/>
    </xf>
    <xf numFmtId="14" fontId="7" fillId="4" borderId="8" xfId="0" applyNumberFormat="1" applyFont="1" applyFill="1" applyBorder="1" applyAlignment="1" applyProtection="1">
      <alignment horizontal="center"/>
      <protection locked="0"/>
    </xf>
    <xf numFmtId="0" fontId="7" fillId="4" borderId="6" xfId="0" applyFont="1" applyFill="1" applyBorder="1" applyAlignment="1" applyProtection="1">
      <alignment horizontal="center"/>
      <protection locked="0"/>
    </xf>
    <xf numFmtId="0" fontId="7" fillId="4" borderId="7" xfId="0" applyFont="1" applyFill="1" applyBorder="1" applyAlignment="1" applyProtection="1">
      <alignment horizontal="center"/>
      <protection locked="0"/>
    </xf>
    <xf numFmtId="0" fontId="7" fillId="4" borderId="8" xfId="0" applyFont="1" applyFill="1" applyBorder="1" applyAlignment="1" applyProtection="1">
      <alignment horizontal="center"/>
      <protection locked="0"/>
    </xf>
    <xf numFmtId="0" fontId="12" fillId="3" borderId="12" xfId="0" applyFont="1" applyFill="1" applyBorder="1" applyAlignment="1">
      <alignment horizontal="left"/>
    </xf>
    <xf numFmtId="0" fontId="12" fillId="3" borderId="11" xfId="0" applyFont="1" applyFill="1" applyBorder="1" applyAlignment="1">
      <alignment horizontal="center" wrapText="1"/>
    </xf>
    <xf numFmtId="0" fontId="12" fillId="3" borderId="13" xfId="0" applyFont="1" applyFill="1" applyBorder="1" applyAlignment="1">
      <alignment horizontal="center" wrapText="1"/>
    </xf>
    <xf numFmtId="0" fontId="16" fillId="3" borderId="1" xfId="0" applyFont="1" applyFill="1" applyBorder="1" applyAlignment="1" applyProtection="1">
      <alignment horizontal="left" vertical="center" wrapText="1"/>
    </xf>
    <xf numFmtId="0" fontId="16" fillId="3" borderId="2" xfId="0" applyFont="1" applyFill="1" applyBorder="1" applyAlignment="1" applyProtection="1">
      <alignment horizontal="left" vertical="center" wrapText="1"/>
    </xf>
    <xf numFmtId="0" fontId="16" fillId="3" borderId="6"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3" xfId="0" applyFont="1" applyFill="1" applyBorder="1" applyAlignment="1" applyProtection="1">
      <alignment horizontal="center" vertical="center" wrapText="1"/>
    </xf>
    <xf numFmtId="0" fontId="16" fillId="3" borderId="8" xfId="0" applyFont="1" applyFill="1" applyBorder="1" applyAlignment="1" applyProtection="1">
      <alignment horizontal="center" vertical="center" wrapText="1"/>
    </xf>
    <xf numFmtId="0" fontId="7" fillId="3" borderId="11"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24" fillId="3" borderId="0" xfId="0" applyFont="1" applyFill="1" applyBorder="1" applyAlignment="1" applyProtection="1">
      <alignment horizontal="left" vertical="top" wrapText="1"/>
    </xf>
    <xf numFmtId="0" fontId="4" fillId="3" borderId="11" xfId="0"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10" fillId="3" borderId="0" xfId="0" applyFont="1" applyFill="1" applyBorder="1" applyAlignment="1" applyProtection="1">
      <alignment horizontal="left" vertical="top" wrapText="1"/>
    </xf>
    <xf numFmtId="0" fontId="2" fillId="3" borderId="4" xfId="0" applyFont="1" applyFill="1" applyBorder="1" applyAlignment="1" applyProtection="1">
      <alignment horizontal="center" vertical="center" textRotation="90"/>
    </xf>
    <xf numFmtId="0" fontId="2" fillId="3" borderId="9" xfId="0" applyFont="1" applyFill="1" applyBorder="1" applyAlignment="1" applyProtection="1">
      <alignment horizontal="center" vertical="center" textRotation="90"/>
    </xf>
    <xf numFmtId="0" fontId="2" fillId="3" borderId="10" xfId="0" applyFont="1" applyFill="1" applyBorder="1" applyAlignment="1" applyProtection="1">
      <alignment horizontal="center" vertical="center" textRotation="90"/>
    </xf>
    <xf numFmtId="0" fontId="2" fillId="3" borderId="4" xfId="0" applyFont="1" applyFill="1" applyBorder="1" applyAlignment="1" applyProtection="1">
      <alignment horizontal="center" vertical="center" textRotation="90" wrapText="1"/>
    </xf>
    <xf numFmtId="0" fontId="2" fillId="3" borderId="10" xfId="0" applyFont="1" applyFill="1" applyBorder="1" applyAlignment="1" applyProtection="1">
      <alignment horizontal="center" vertical="center" textRotation="90" wrapText="1"/>
    </xf>
    <xf numFmtId="0" fontId="2" fillId="3" borderId="9" xfId="0" applyFont="1" applyFill="1" applyBorder="1" applyAlignment="1" applyProtection="1">
      <alignment horizontal="center" vertical="center" textRotation="90" wrapText="1"/>
    </xf>
    <xf numFmtId="0" fontId="1" fillId="3" borderId="11"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2" fillId="3" borderId="0" xfId="0" applyFont="1" applyFill="1" applyBorder="1" applyAlignment="1" applyProtection="1">
      <alignment horizontal="left" vertical="top" wrapText="1"/>
    </xf>
    <xf numFmtId="4" fontId="1" fillId="3" borderId="11" xfId="0" applyNumberFormat="1" applyFont="1" applyFill="1" applyBorder="1" applyAlignment="1">
      <alignment horizontal="right" vertical="center"/>
    </xf>
    <xf numFmtId="4" fontId="1" fillId="3" borderId="13" xfId="0" applyNumberFormat="1" applyFont="1" applyFill="1" applyBorder="1" applyAlignment="1">
      <alignment horizontal="right" vertical="center"/>
    </xf>
    <xf numFmtId="4" fontId="5" fillId="4" borderId="11" xfId="0" applyNumberFormat="1" applyFont="1" applyFill="1" applyBorder="1" applyAlignment="1" applyProtection="1">
      <alignment horizontal="right" vertical="center"/>
      <protection locked="0"/>
    </xf>
    <xf numFmtId="4" fontId="5" fillId="4" borderId="13" xfId="0" applyNumberFormat="1" applyFont="1" applyFill="1" applyBorder="1" applyAlignment="1" applyProtection="1">
      <alignment horizontal="right" vertical="center"/>
      <protection locked="0"/>
    </xf>
    <xf numFmtId="0" fontId="7" fillId="4" borderId="6" xfId="0" applyFont="1" applyFill="1" applyBorder="1" applyAlignment="1" applyProtection="1">
      <alignment horizontal="left" vertical="center"/>
      <protection locked="0"/>
    </xf>
    <xf numFmtId="0" fontId="7" fillId="4" borderId="8"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164" fontId="7" fillId="4" borderId="6" xfId="0" applyNumberFormat="1" applyFont="1" applyFill="1" applyBorder="1" applyAlignment="1" applyProtection="1">
      <alignment horizontal="left" vertical="center"/>
      <protection locked="0"/>
    </xf>
    <xf numFmtId="164" fontId="7" fillId="4" borderId="7" xfId="0" applyNumberFormat="1" applyFont="1" applyFill="1" applyBorder="1" applyAlignment="1" applyProtection="1">
      <alignment horizontal="left" vertical="center"/>
      <protection locked="0"/>
    </xf>
    <xf numFmtId="0" fontId="7" fillId="4" borderId="14" xfId="0" applyFont="1" applyFill="1" applyBorder="1" applyAlignment="1" applyProtection="1">
      <alignment horizontal="left" vertical="center"/>
      <protection locked="0"/>
    </xf>
    <xf numFmtId="0" fontId="7" fillId="4" borderId="0" xfId="0" applyFont="1" applyFill="1" applyBorder="1" applyAlignment="1" applyProtection="1">
      <alignment horizontal="left" vertical="center"/>
      <protection locked="0"/>
    </xf>
    <xf numFmtId="0" fontId="12" fillId="4" borderId="1" xfId="0" applyFont="1" applyFill="1" applyBorder="1" applyAlignment="1" applyProtection="1">
      <alignment horizontal="left"/>
    </xf>
    <xf numFmtId="0" fontId="12" fillId="4" borderId="2" xfId="0" applyFont="1" applyFill="1" applyBorder="1" applyAlignment="1" applyProtection="1">
      <alignment horizontal="left"/>
    </xf>
    <xf numFmtId="0" fontId="12" fillId="4" borderId="3" xfId="0" applyFont="1" applyFill="1" applyBorder="1" applyAlignment="1" applyProtection="1">
      <alignment horizontal="left"/>
    </xf>
    <xf numFmtId="166" fontId="7" fillId="4" borderId="6" xfId="0" applyNumberFormat="1" applyFont="1" applyFill="1" applyBorder="1" applyAlignment="1" applyProtection="1">
      <alignment horizontal="left" vertical="center"/>
      <protection locked="0"/>
    </xf>
    <xf numFmtId="166" fontId="7" fillId="4" borderId="7" xfId="0" applyNumberFormat="1" applyFont="1" applyFill="1" applyBorder="1" applyAlignment="1" applyProtection="1">
      <alignment horizontal="left" vertical="center"/>
      <protection locked="0"/>
    </xf>
    <xf numFmtId="166" fontId="7" fillId="4" borderId="8" xfId="0" applyNumberFormat="1" applyFont="1" applyFill="1" applyBorder="1" applyAlignment="1" applyProtection="1">
      <alignment horizontal="left" vertical="center"/>
      <protection locked="0"/>
    </xf>
    <xf numFmtId="0" fontId="12" fillId="3" borderId="11" xfId="0" applyFont="1" applyFill="1" applyBorder="1" applyAlignment="1" applyProtection="1">
      <alignment horizontal="center"/>
    </xf>
    <xf numFmtId="0" fontId="12" fillId="3" borderId="12" xfId="0" applyFont="1" applyFill="1" applyBorder="1" applyAlignment="1" applyProtection="1">
      <alignment horizontal="center"/>
    </xf>
    <xf numFmtId="0" fontId="12" fillId="3" borderId="13" xfId="0" applyFont="1" applyFill="1" applyBorder="1" applyAlignment="1" applyProtection="1">
      <alignment horizontal="center"/>
    </xf>
    <xf numFmtId="165" fontId="7" fillId="4" borderId="6" xfId="0" applyNumberFormat="1" applyFont="1" applyFill="1" applyBorder="1" applyAlignment="1" applyProtection="1">
      <alignment horizontal="left" vertical="center"/>
      <protection locked="0"/>
    </xf>
    <xf numFmtId="165" fontId="7" fillId="4" borderId="7" xfId="0" applyNumberFormat="1" applyFont="1" applyFill="1" applyBorder="1" applyAlignment="1" applyProtection="1">
      <alignment horizontal="left" vertical="center"/>
      <protection locked="0"/>
    </xf>
    <xf numFmtId="165" fontId="7" fillId="4" borderId="8" xfId="0" applyNumberFormat="1" applyFont="1" applyFill="1" applyBorder="1" applyAlignment="1" applyProtection="1">
      <alignment horizontal="left" vertical="center"/>
      <protection locked="0"/>
    </xf>
    <xf numFmtId="165" fontId="18" fillId="4" borderId="6" xfId="1" applyNumberFormat="1" applyFill="1" applyBorder="1" applyAlignment="1" applyProtection="1">
      <alignment horizontal="left" vertical="center"/>
      <protection locked="0"/>
    </xf>
    <xf numFmtId="0" fontId="7" fillId="4" borderId="1" xfId="0" applyFont="1" applyFill="1" applyBorder="1" applyAlignment="1" applyProtection="1">
      <alignment horizontal="center" vertical="top" wrapText="1"/>
      <protection locked="0"/>
    </xf>
    <xf numFmtId="0" fontId="7" fillId="4" borderId="2" xfId="0" applyFont="1" applyFill="1" applyBorder="1" applyAlignment="1" applyProtection="1">
      <alignment horizontal="center" vertical="top" wrapText="1"/>
      <protection locked="0"/>
    </xf>
    <xf numFmtId="0" fontId="7" fillId="4" borderId="3" xfId="0" applyFont="1" applyFill="1" applyBorder="1" applyAlignment="1" applyProtection="1">
      <alignment horizontal="center" vertical="top" wrapText="1"/>
      <protection locked="0"/>
    </xf>
    <xf numFmtId="0" fontId="7" fillId="4" borderId="14" xfId="0" applyFont="1" applyFill="1" applyBorder="1" applyAlignment="1" applyProtection="1">
      <alignment horizontal="center" vertical="top" wrapText="1"/>
      <protection locked="0"/>
    </xf>
    <xf numFmtId="0" fontId="7" fillId="4" borderId="0" xfId="0" applyFont="1" applyFill="1" applyBorder="1" applyAlignment="1" applyProtection="1">
      <alignment horizontal="center" vertical="top" wrapText="1"/>
      <protection locked="0"/>
    </xf>
    <xf numFmtId="0" fontId="7" fillId="4" borderId="15" xfId="0" applyFont="1" applyFill="1" applyBorder="1" applyAlignment="1" applyProtection="1">
      <alignment horizontal="center" vertical="top" wrapText="1"/>
      <protection locked="0"/>
    </xf>
    <xf numFmtId="0" fontId="7" fillId="4" borderId="6" xfId="0" applyFont="1" applyFill="1" applyBorder="1" applyAlignment="1" applyProtection="1">
      <alignment horizontal="center" vertical="top" wrapText="1"/>
      <protection locked="0"/>
    </xf>
    <xf numFmtId="0" fontId="7" fillId="4" borderId="7" xfId="0" applyFont="1" applyFill="1" applyBorder="1" applyAlignment="1" applyProtection="1">
      <alignment horizontal="center" vertical="top" wrapText="1"/>
      <protection locked="0"/>
    </xf>
    <xf numFmtId="0" fontId="7" fillId="4" borderId="8" xfId="0" applyFont="1" applyFill="1" applyBorder="1" applyAlignment="1" applyProtection="1">
      <alignment horizontal="center" vertical="top" wrapText="1"/>
      <protection locked="0"/>
    </xf>
    <xf numFmtId="165" fontId="7" fillId="3" borderId="2" xfId="0" applyNumberFormat="1"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5" fillId="4" borderId="11" xfId="0" applyFont="1" applyFill="1" applyBorder="1" applyAlignment="1" applyProtection="1">
      <alignment horizontal="left" vertical="center"/>
      <protection locked="0"/>
    </xf>
    <xf numFmtId="0" fontId="5" fillId="4" borderId="12" xfId="0" applyFont="1" applyFill="1" applyBorder="1" applyAlignment="1" applyProtection="1">
      <alignment horizontal="left" vertical="center"/>
      <protection locked="0"/>
    </xf>
    <xf numFmtId="0" fontId="5" fillId="4" borderId="13" xfId="0" applyFont="1" applyFill="1" applyBorder="1" applyAlignment="1" applyProtection="1">
      <alignment horizontal="left" vertical="center"/>
      <protection locked="0"/>
    </xf>
    <xf numFmtId="0" fontId="9" fillId="4" borderId="7" xfId="0" applyFont="1" applyFill="1" applyBorder="1" applyAlignment="1" applyProtection="1">
      <alignment horizontal="left" vertical="center"/>
    </xf>
    <xf numFmtId="0" fontId="9" fillId="4" borderId="8" xfId="0" applyFont="1" applyFill="1" applyBorder="1" applyAlignment="1" applyProtection="1">
      <alignment horizontal="left" vertical="center"/>
    </xf>
    <xf numFmtId="0" fontId="9" fillId="4" borderId="6" xfId="0" applyFont="1" applyFill="1" applyBorder="1" applyAlignment="1" applyProtection="1">
      <alignment horizontal="left" vertical="center"/>
    </xf>
    <xf numFmtId="164" fontId="9" fillId="4" borderId="7" xfId="0" applyNumberFormat="1" applyFont="1" applyFill="1" applyBorder="1" applyAlignment="1" applyProtection="1">
      <alignment horizontal="left" vertical="center"/>
    </xf>
    <xf numFmtId="9" fontId="12" fillId="3" borderId="6" xfId="0" applyNumberFormat="1" applyFont="1" applyFill="1" applyBorder="1" applyAlignment="1">
      <alignment horizontal="center"/>
    </xf>
    <xf numFmtId="9" fontId="12" fillId="3" borderId="8" xfId="0" applyNumberFormat="1" applyFont="1" applyFill="1" applyBorder="1" applyAlignment="1">
      <alignment horizontal="center"/>
    </xf>
    <xf numFmtId="0" fontId="12" fillId="3" borderId="1" xfId="0" applyFont="1" applyFill="1" applyBorder="1" applyAlignment="1">
      <alignment horizontal="center"/>
    </xf>
    <xf numFmtId="0" fontId="12" fillId="3" borderId="3" xfId="0" applyFont="1" applyFill="1" applyBorder="1" applyAlignment="1">
      <alignment horizontal="center"/>
    </xf>
    <xf numFmtId="0" fontId="12" fillId="3" borderId="1" xfId="0" applyFont="1" applyFill="1" applyBorder="1" applyAlignment="1">
      <alignment horizontal="left"/>
    </xf>
    <xf numFmtId="0" fontId="12" fillId="3" borderId="2" xfId="0" applyFont="1" applyFill="1" applyBorder="1" applyAlignment="1">
      <alignment horizontal="left"/>
    </xf>
    <xf numFmtId="0" fontId="12" fillId="3" borderId="2" xfId="0" applyFont="1" applyFill="1" applyBorder="1" applyAlignment="1">
      <alignment horizontal="center"/>
    </xf>
    <xf numFmtId="0" fontId="1" fillId="3" borderId="0" xfId="0" applyFont="1" applyFill="1" applyBorder="1" applyAlignment="1">
      <alignment horizontal="center"/>
    </xf>
  </cellXfs>
  <cellStyles count="3">
    <cellStyle name="Hyperkobling" xfId="1" builtinId="8"/>
    <cellStyle name="Normal" xfId="0" builtinId="0"/>
    <cellStyle name="Valuta" xfId="2" builtinId="4"/>
  </cellStyles>
  <dxfs count="3">
    <dxf>
      <font>
        <condense val="0"/>
        <extend val="0"/>
        <color indexed="12"/>
      </font>
    </dxf>
    <dxf>
      <font>
        <condense val="0"/>
        <extend val="0"/>
        <color indexed="10"/>
      </font>
    </dxf>
    <dxf>
      <font>
        <condense val="0"/>
        <extend val="0"/>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AEA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2F5E1"/>
      <rgbColor rgb="00F8F8F8"/>
      <rgbColor rgb="00FFFF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26</xdr:row>
      <xdr:rowOff>28575</xdr:rowOff>
    </xdr:from>
    <xdr:to>
      <xdr:col>1</xdr:col>
      <xdr:colOff>371475</xdr:colOff>
      <xdr:row>28</xdr:row>
      <xdr:rowOff>161925</xdr:rowOff>
    </xdr:to>
    <xdr:sp macro="" textlink="">
      <xdr:nvSpPr>
        <xdr:cNvPr id="1025" name="Text Box 1"/>
        <xdr:cNvSpPr txBox="1">
          <a:spLocks noChangeArrowheads="1"/>
        </xdr:cNvSpPr>
      </xdr:nvSpPr>
      <xdr:spPr bwMode="auto">
        <a:xfrm>
          <a:off x="342900" y="4362450"/>
          <a:ext cx="276225" cy="590550"/>
        </a:xfrm>
        <a:prstGeom prst="rect">
          <a:avLst/>
        </a:prstGeom>
        <a:noFill/>
        <a:ln>
          <a:noFill/>
        </a:ln>
        <a:extLst/>
      </xdr:spPr>
      <xdr:txBody>
        <a:bodyPr vertOverflow="clip" vert="vert270" wrap="square" lIns="27432" tIns="18288" rIns="0" bIns="18288" anchor="t" upright="1"/>
        <a:lstStyle/>
        <a:p>
          <a:pPr algn="ctr" rtl="0">
            <a:defRPr sz="1000"/>
          </a:pPr>
          <a:r>
            <a:rPr lang="nb-NO" sz="700" b="0" i="0" u="none" strike="noStrike" baseline="0">
              <a:solidFill>
                <a:srgbClr val="000000"/>
              </a:solidFill>
              <a:latin typeface="Arial"/>
              <a:cs typeface="Arial"/>
            </a:rPr>
            <a:t>Overført</a:t>
          </a:r>
        </a:p>
        <a:p>
          <a:pPr algn="ctr" rtl="0">
            <a:defRPr sz="1000"/>
          </a:pPr>
          <a:r>
            <a:rPr lang="nb-NO" sz="700" b="0" i="0" u="none" strike="noStrike" baseline="0">
              <a:solidFill>
                <a:srgbClr val="000000"/>
              </a:solidFill>
              <a:latin typeface="Arial"/>
              <a:cs typeface="Arial"/>
            </a:rPr>
            <a:t>frå side 2</a:t>
          </a:r>
        </a:p>
      </xdr:txBody>
    </xdr:sp>
    <xdr:clientData/>
  </xdr:twoCellAnchor>
  <xdr:twoCellAnchor editAs="oneCell">
    <xdr:from>
      <xdr:col>1</xdr:col>
      <xdr:colOff>38100</xdr:colOff>
      <xdr:row>1</xdr:row>
      <xdr:rowOff>47625</xdr:rowOff>
    </xdr:from>
    <xdr:to>
      <xdr:col>1</xdr:col>
      <xdr:colOff>276225</xdr:colOff>
      <xdr:row>3</xdr:row>
      <xdr:rowOff>27960</xdr:rowOff>
    </xdr:to>
    <xdr:pic>
      <xdr:nvPicPr>
        <xdr:cNvPr id="1044" name="Picture 10" descr="Ikon Etne kommune i farger"/>
        <xdr:cNvPicPr>
          <a:picLocks noChangeAspect="1" noChangeArrowheads="1"/>
        </xdr:cNvPicPr>
      </xdr:nvPicPr>
      <xdr:blipFill>
        <a:blip xmlns:r="http://schemas.openxmlformats.org/officeDocument/2006/relationships" r:embed="rId1" cstate="print"/>
        <a:srcRect/>
        <a:stretch>
          <a:fillRect/>
        </a:stretch>
      </xdr:blipFill>
      <xdr:spPr bwMode="auto">
        <a:xfrm>
          <a:off x="352425" y="47625"/>
          <a:ext cx="238125" cy="399435"/>
        </a:xfrm>
        <a:prstGeom prst="rect">
          <a:avLst/>
        </a:prstGeom>
        <a:noFill/>
        <a:ln w="9525">
          <a:noFill/>
          <a:miter lim="800000"/>
          <a:headEnd/>
          <a:tailEnd/>
        </a:ln>
      </xdr:spPr>
    </xdr:pic>
    <xdr:clientData/>
  </xdr:twoCellAnchor>
  <xdr:twoCellAnchor>
    <xdr:from>
      <xdr:col>11</xdr:col>
      <xdr:colOff>247649</xdr:colOff>
      <xdr:row>1</xdr:row>
      <xdr:rowOff>85724</xdr:rowOff>
    </xdr:from>
    <xdr:to>
      <xdr:col>13</xdr:col>
      <xdr:colOff>485774</xdr:colOff>
      <xdr:row>3</xdr:row>
      <xdr:rowOff>47625</xdr:rowOff>
    </xdr:to>
    <xdr:sp macro="" textlink="">
      <xdr:nvSpPr>
        <xdr:cNvPr id="1036" name="Text Box 12"/>
        <xdr:cNvSpPr txBox="1">
          <a:spLocks noChangeArrowheads="1"/>
        </xdr:cNvSpPr>
      </xdr:nvSpPr>
      <xdr:spPr bwMode="auto">
        <a:xfrm>
          <a:off x="4857749" y="85724"/>
          <a:ext cx="1228725" cy="38100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0" bIns="0" anchor="t" upright="1"/>
        <a:lstStyle/>
        <a:p>
          <a:pPr algn="l" rtl="0">
            <a:defRPr sz="1000"/>
          </a:pPr>
          <a:r>
            <a:rPr lang="nb-NO" sz="700" b="1" i="0" u="none" strike="noStrike" baseline="0">
              <a:solidFill>
                <a:srgbClr val="000000"/>
              </a:solidFill>
              <a:latin typeface="Arial"/>
              <a:cs typeface="Arial"/>
            </a:rPr>
            <a:t>Bilagsstempel</a:t>
          </a:r>
        </a:p>
      </xdr:txBody>
    </xdr:sp>
    <xdr:clientData/>
  </xdr:twoCellAnchor>
  <xdr:twoCellAnchor editAs="oneCell">
    <xdr:from>
      <xdr:col>1</xdr:col>
      <xdr:colOff>66676</xdr:colOff>
      <xdr:row>61</xdr:row>
      <xdr:rowOff>28576</xdr:rowOff>
    </xdr:from>
    <xdr:to>
      <xdr:col>1</xdr:col>
      <xdr:colOff>282454</xdr:colOff>
      <xdr:row>62</xdr:row>
      <xdr:rowOff>200026</xdr:rowOff>
    </xdr:to>
    <xdr:pic>
      <xdr:nvPicPr>
        <xdr:cNvPr id="11" name="Picture 10" descr="Ikon Etne kommune i farger"/>
        <xdr:cNvPicPr>
          <a:picLocks noChangeAspect="1" noChangeArrowheads="1"/>
        </xdr:cNvPicPr>
      </xdr:nvPicPr>
      <xdr:blipFill>
        <a:blip xmlns:r="http://schemas.openxmlformats.org/officeDocument/2006/relationships" r:embed="rId1" cstate="print"/>
        <a:srcRect/>
        <a:stretch>
          <a:fillRect/>
        </a:stretch>
      </xdr:blipFill>
      <xdr:spPr bwMode="auto">
        <a:xfrm>
          <a:off x="219076" y="10363201"/>
          <a:ext cx="215778" cy="361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39"/>
  <sheetViews>
    <sheetView tabSelected="1" showWhiteSpace="0" zoomScaleNormal="100" workbookViewId="0">
      <selection activeCell="H43" sqref="H43"/>
    </sheetView>
  </sheetViews>
  <sheetFormatPr baseColWidth="10" defaultColWidth="0" defaultRowHeight="12.75" zeroHeight="1" x14ac:dyDescent="0.2"/>
  <cols>
    <col min="1" max="1" width="1" customWidth="1"/>
    <col min="2" max="2" width="4.5703125" customWidth="1"/>
    <col min="3" max="3" width="2.7109375" customWidth="1"/>
    <col min="4" max="4" width="6.7109375" customWidth="1"/>
    <col min="5" max="5" width="7.5703125" customWidth="1"/>
    <col min="6" max="6" width="9.85546875" customWidth="1"/>
    <col min="7" max="7" width="7.28515625" customWidth="1"/>
    <col min="8" max="8" width="7.140625" customWidth="1"/>
    <col min="9" max="9" width="10.28515625" customWidth="1"/>
    <col min="10" max="10" width="9.7109375" customWidth="1"/>
    <col min="11" max="11" width="6.42578125" customWidth="1"/>
    <col min="12" max="14" width="6.85546875" customWidth="1"/>
    <col min="15" max="15" width="1.7109375" customWidth="1"/>
  </cols>
  <sheetData>
    <row r="1" spans="1:15" x14ac:dyDescent="0.2">
      <c r="A1" s="22"/>
      <c r="B1" s="22"/>
      <c r="C1" s="22"/>
      <c r="D1" s="22"/>
      <c r="E1" s="22"/>
      <c r="F1" s="22"/>
      <c r="G1" s="22"/>
      <c r="H1" s="22"/>
      <c r="I1" s="22"/>
      <c r="J1" s="22"/>
      <c r="K1" s="50"/>
      <c r="L1" s="22"/>
      <c r="M1" s="22"/>
      <c r="N1" s="133" t="s">
        <v>89</v>
      </c>
      <c r="O1" s="22"/>
    </row>
    <row r="2" spans="1:15" s="3" customFormat="1" ht="20.25" x14ac:dyDescent="0.3">
      <c r="A2" s="49"/>
      <c r="B2" s="47"/>
      <c r="C2" s="126" t="s">
        <v>46</v>
      </c>
      <c r="D2" s="47"/>
      <c r="E2" s="49"/>
      <c r="F2" s="49"/>
      <c r="G2" s="50"/>
      <c r="H2" s="50"/>
      <c r="I2" s="50"/>
      <c r="J2" s="49"/>
      <c r="K2" s="49"/>
      <c r="L2" s="49"/>
      <c r="M2" s="49"/>
      <c r="N2" s="47"/>
      <c r="O2" s="10"/>
    </row>
    <row r="3" spans="1:15" s="4" customFormat="1" x14ac:dyDescent="0.2">
      <c r="A3" s="49"/>
      <c r="B3" s="47"/>
      <c r="C3" s="48" t="s">
        <v>0</v>
      </c>
      <c r="D3" s="47"/>
      <c r="E3" s="49"/>
      <c r="F3" s="49"/>
      <c r="H3" s="50"/>
      <c r="I3" s="50"/>
      <c r="J3" s="49"/>
      <c r="K3" s="49"/>
      <c r="L3" s="49"/>
      <c r="M3" s="48"/>
      <c r="N3" s="47"/>
      <c r="O3" s="10"/>
    </row>
    <row r="4" spans="1:15" s="4" customFormat="1" ht="9.75" customHeight="1" x14ac:dyDescent="0.2">
      <c r="A4" s="49"/>
      <c r="B4" s="48"/>
      <c r="C4" s="48"/>
      <c r="D4" s="49"/>
      <c r="E4" s="49"/>
      <c r="F4" s="49"/>
      <c r="G4" s="49"/>
      <c r="H4" s="49"/>
      <c r="I4" s="49"/>
      <c r="J4" s="49"/>
      <c r="K4" s="49"/>
      <c r="L4" s="49"/>
      <c r="M4" s="50"/>
      <c r="N4" s="49"/>
      <c r="O4" s="10"/>
    </row>
    <row r="5" spans="1:15" s="5" customFormat="1" ht="9" x14ac:dyDescent="0.15">
      <c r="A5" s="99"/>
      <c r="B5" s="123" t="s">
        <v>53</v>
      </c>
      <c r="C5" s="124"/>
      <c r="D5" s="124"/>
      <c r="E5" s="124"/>
      <c r="F5" s="124"/>
      <c r="G5" s="124"/>
      <c r="H5" s="124"/>
      <c r="I5" s="125"/>
      <c r="J5" s="124" t="s">
        <v>1</v>
      </c>
      <c r="K5" s="124"/>
      <c r="L5" s="124"/>
      <c r="M5" s="123" t="s">
        <v>2</v>
      </c>
      <c r="N5" s="125"/>
      <c r="O5" s="127"/>
    </row>
    <row r="6" spans="1:15" s="6" customFormat="1" ht="18" customHeight="1" x14ac:dyDescent="0.2">
      <c r="A6" s="67"/>
      <c r="B6" s="199"/>
      <c r="C6" s="201"/>
      <c r="D6" s="201"/>
      <c r="E6" s="201"/>
      <c r="F6" s="201"/>
      <c r="G6" s="201"/>
      <c r="H6" s="201"/>
      <c r="I6" s="200"/>
      <c r="J6" s="202"/>
      <c r="K6" s="203"/>
      <c r="L6" s="203"/>
      <c r="M6" s="199"/>
      <c r="N6" s="200"/>
      <c r="O6" s="128"/>
    </row>
    <row r="7" spans="1:15" s="5" customFormat="1" ht="9" x14ac:dyDescent="0.15">
      <c r="A7" s="99"/>
      <c r="B7" s="206" t="s">
        <v>3</v>
      </c>
      <c r="C7" s="207"/>
      <c r="D7" s="207"/>
      <c r="E7" s="207"/>
      <c r="F7" s="207"/>
      <c r="G7" s="208"/>
      <c r="H7" s="142" t="s">
        <v>4</v>
      </c>
      <c r="I7" s="206" t="s">
        <v>5</v>
      </c>
      <c r="J7" s="207"/>
      <c r="K7" s="208"/>
      <c r="L7" s="124" t="s">
        <v>6</v>
      </c>
      <c r="M7" s="143"/>
      <c r="N7" s="144"/>
      <c r="O7" s="127"/>
    </row>
    <row r="8" spans="1:15" s="6" customFormat="1" ht="18" customHeight="1" x14ac:dyDescent="0.2">
      <c r="A8" s="67"/>
      <c r="B8" s="199"/>
      <c r="C8" s="201"/>
      <c r="D8" s="201"/>
      <c r="E8" s="201"/>
      <c r="F8" s="201"/>
      <c r="G8" s="200"/>
      <c r="H8" s="103"/>
      <c r="I8" s="199"/>
      <c r="J8" s="201"/>
      <c r="K8" s="200"/>
      <c r="L8" s="199"/>
      <c r="M8" s="201"/>
      <c r="N8" s="200"/>
      <c r="O8" s="128"/>
    </row>
    <row r="9" spans="1:15" s="5" customFormat="1" ht="12.75" customHeight="1" x14ac:dyDescent="0.15">
      <c r="A9" s="99"/>
      <c r="B9" s="206" t="s">
        <v>52</v>
      </c>
      <c r="C9" s="207"/>
      <c r="D9" s="207"/>
      <c r="E9" s="207"/>
      <c r="F9" s="207"/>
      <c r="G9" s="207"/>
      <c r="H9" s="207"/>
      <c r="I9" s="207"/>
      <c r="J9" s="207"/>
      <c r="K9" s="207"/>
      <c r="L9" s="206" t="s">
        <v>7</v>
      </c>
      <c r="M9" s="207"/>
      <c r="N9" s="208"/>
      <c r="O9" s="127"/>
    </row>
    <row r="10" spans="1:15" s="6" customFormat="1" ht="18" customHeight="1" x14ac:dyDescent="0.2">
      <c r="A10" s="67"/>
      <c r="B10" s="218"/>
      <c r="C10" s="216"/>
      <c r="D10" s="216"/>
      <c r="E10" s="216"/>
      <c r="F10" s="216"/>
      <c r="G10" s="216"/>
      <c r="H10" s="216"/>
      <c r="I10" s="216"/>
      <c r="J10" s="216"/>
      <c r="K10" s="216"/>
      <c r="L10" s="215"/>
      <c r="M10" s="216"/>
      <c r="N10" s="217"/>
      <c r="O10" s="128"/>
    </row>
    <row r="11" spans="1:15" s="6" customFormat="1" ht="9" customHeight="1" x14ac:dyDescent="0.2">
      <c r="A11" s="67"/>
      <c r="B11" s="228"/>
      <c r="C11" s="228"/>
      <c r="D11" s="228"/>
      <c r="E11" s="228"/>
      <c r="F11" s="228"/>
      <c r="G11" s="228"/>
      <c r="H11" s="228"/>
      <c r="I11" s="228"/>
      <c r="J11" s="228"/>
      <c r="K11" s="228"/>
      <c r="L11" s="228"/>
      <c r="M11" s="228"/>
      <c r="N11" s="228"/>
      <c r="O11" s="128"/>
    </row>
    <row r="12" spans="1:15" s="4" customFormat="1" x14ac:dyDescent="0.2">
      <c r="A12" s="49"/>
      <c r="B12" s="48" t="s">
        <v>49</v>
      </c>
      <c r="C12" s="48"/>
      <c r="D12" s="49"/>
      <c r="E12" s="49"/>
      <c r="F12" s="49"/>
      <c r="G12" s="49"/>
      <c r="H12" s="49"/>
      <c r="I12" s="49"/>
      <c r="J12" s="49"/>
      <c r="K12" s="49"/>
      <c r="L12" s="48" t="s">
        <v>80</v>
      </c>
      <c r="M12" s="49"/>
      <c r="N12" s="49"/>
      <c r="O12" s="10"/>
    </row>
    <row r="13" spans="1:15" s="5" customFormat="1" ht="9" x14ac:dyDescent="0.15">
      <c r="A13" s="99"/>
      <c r="B13" s="123" t="s">
        <v>8</v>
      </c>
      <c r="C13" s="124"/>
      <c r="D13" s="124"/>
      <c r="E13" s="145"/>
      <c r="F13" s="145"/>
      <c r="G13" s="145"/>
      <c r="H13" s="145"/>
      <c r="I13" s="145"/>
      <c r="J13" s="145"/>
      <c r="K13" s="145"/>
      <c r="L13" s="146" t="s">
        <v>14</v>
      </c>
      <c r="M13" s="146" t="s">
        <v>15</v>
      </c>
      <c r="N13" s="146" t="s">
        <v>16</v>
      </c>
      <c r="O13" s="127"/>
    </row>
    <row r="14" spans="1:15" s="6" customFormat="1" ht="18" customHeight="1" x14ac:dyDescent="0.2">
      <c r="A14" s="67"/>
      <c r="B14" s="204"/>
      <c r="C14" s="205"/>
      <c r="D14" s="205"/>
      <c r="E14" s="205"/>
      <c r="F14" s="205"/>
      <c r="G14" s="205"/>
      <c r="H14" s="205"/>
      <c r="I14" s="205"/>
      <c r="J14" s="205"/>
      <c r="K14" s="205"/>
      <c r="L14" s="32"/>
      <c r="M14" s="32"/>
      <c r="N14" s="32"/>
      <c r="O14" s="128"/>
    </row>
    <row r="15" spans="1:15" s="5" customFormat="1" ht="9" x14ac:dyDescent="0.15">
      <c r="A15" s="99"/>
      <c r="B15" s="206" t="s">
        <v>29</v>
      </c>
      <c r="C15" s="207"/>
      <c r="D15" s="207"/>
      <c r="E15" s="207"/>
      <c r="F15" s="207"/>
      <c r="G15" s="207"/>
      <c r="H15" s="207"/>
      <c r="I15" s="207"/>
      <c r="J15" s="207"/>
      <c r="K15" s="207"/>
      <c r="L15" s="207"/>
      <c r="M15" s="207"/>
      <c r="N15" s="208"/>
      <c r="O15" s="127"/>
    </row>
    <row r="16" spans="1:15" s="6" customFormat="1" ht="18" customHeight="1" x14ac:dyDescent="0.2">
      <c r="A16" s="67"/>
      <c r="B16" s="209"/>
      <c r="C16" s="210"/>
      <c r="D16" s="210"/>
      <c r="E16" s="210"/>
      <c r="F16" s="210"/>
      <c r="G16" s="210"/>
      <c r="H16" s="210"/>
      <c r="I16" s="210"/>
      <c r="J16" s="210"/>
      <c r="K16" s="210"/>
      <c r="L16" s="210"/>
      <c r="M16" s="210"/>
      <c r="N16" s="211"/>
      <c r="O16" s="128"/>
    </row>
    <row r="17" spans="1:15" s="5" customFormat="1" ht="9" x14ac:dyDescent="0.15">
      <c r="A17" s="99"/>
      <c r="B17" s="206" t="s">
        <v>71</v>
      </c>
      <c r="C17" s="207"/>
      <c r="D17" s="207"/>
      <c r="E17" s="207"/>
      <c r="F17" s="207"/>
      <c r="G17" s="207"/>
      <c r="H17" s="207"/>
      <c r="I17" s="207"/>
      <c r="J17" s="207"/>
      <c r="K17" s="207"/>
      <c r="L17" s="207"/>
      <c r="M17" s="207"/>
      <c r="N17" s="208"/>
      <c r="O17" s="127"/>
    </row>
    <row r="18" spans="1:15" s="6" customFormat="1" ht="18" customHeight="1" x14ac:dyDescent="0.2">
      <c r="A18" s="67"/>
      <c r="B18" s="199"/>
      <c r="C18" s="201"/>
      <c r="D18" s="201"/>
      <c r="E18" s="201"/>
      <c r="F18" s="201"/>
      <c r="G18" s="201"/>
      <c r="H18" s="201"/>
      <c r="I18" s="201"/>
      <c r="J18" s="201"/>
      <c r="K18" s="201"/>
      <c r="L18" s="201"/>
      <c r="M18" s="201"/>
      <c r="N18" s="200"/>
      <c r="O18" s="128"/>
    </row>
    <row r="19" spans="1:15" s="102" customFormat="1" ht="6.75" customHeight="1" x14ac:dyDescent="0.2">
      <c r="A19" s="67"/>
      <c r="B19" s="229"/>
      <c r="C19" s="229"/>
      <c r="D19" s="229"/>
      <c r="E19" s="229"/>
      <c r="F19" s="229"/>
      <c r="G19" s="229"/>
      <c r="H19" s="229"/>
      <c r="I19" s="229"/>
      <c r="J19" s="229"/>
      <c r="K19" s="229"/>
      <c r="L19" s="229"/>
      <c r="M19" s="229"/>
      <c r="N19" s="229"/>
      <c r="O19" s="128"/>
    </row>
    <row r="20" spans="1:15" s="4" customFormat="1" x14ac:dyDescent="0.2">
      <c r="A20" s="49"/>
      <c r="B20" s="48" t="s">
        <v>76</v>
      </c>
      <c r="C20" s="48"/>
      <c r="D20" s="49"/>
      <c r="E20" s="49"/>
      <c r="F20" s="49"/>
      <c r="G20" s="49"/>
      <c r="H20" s="49"/>
      <c r="J20" s="93" t="s">
        <v>83</v>
      </c>
      <c r="K20" s="49"/>
      <c r="L20" s="49"/>
      <c r="M20" s="49"/>
      <c r="N20" s="49"/>
      <c r="O20" s="10"/>
    </row>
    <row r="21" spans="1:15" s="5" customFormat="1" ht="9" customHeight="1" x14ac:dyDescent="0.2">
      <c r="A21" s="99"/>
      <c r="B21" s="212" t="s">
        <v>77</v>
      </c>
      <c r="C21" s="213"/>
      <c r="D21" s="214"/>
      <c r="E21" s="212" t="s">
        <v>78</v>
      </c>
      <c r="F21" s="214"/>
      <c r="G21" s="51" t="s">
        <v>85</v>
      </c>
      <c r="H21" s="51" t="s">
        <v>91</v>
      </c>
      <c r="I21" s="20"/>
      <c r="J21" s="219"/>
      <c r="K21" s="220"/>
      <c r="L21" s="220"/>
      <c r="M21" s="220"/>
      <c r="N21" s="221"/>
      <c r="O21" s="127"/>
    </row>
    <row r="22" spans="1:15" s="5" customFormat="1" ht="9" customHeight="1" x14ac:dyDescent="0.2">
      <c r="A22" s="99"/>
      <c r="B22" s="212" t="s">
        <v>9</v>
      </c>
      <c r="C22" s="214"/>
      <c r="D22" s="52" t="s">
        <v>10</v>
      </c>
      <c r="E22" s="52" t="s">
        <v>9</v>
      </c>
      <c r="F22" s="52" t="s">
        <v>10</v>
      </c>
      <c r="G22" s="53" t="s">
        <v>44</v>
      </c>
      <c r="H22" s="53" t="s">
        <v>92</v>
      </c>
      <c r="I22" s="20"/>
      <c r="J22" s="222"/>
      <c r="K22" s="223"/>
      <c r="L22" s="223"/>
      <c r="M22" s="223"/>
      <c r="N22" s="224"/>
      <c r="O22" s="127"/>
    </row>
    <row r="23" spans="1:15" s="6" customFormat="1" x14ac:dyDescent="0.2">
      <c r="A23" s="67"/>
      <c r="B23" s="155"/>
      <c r="C23" s="156"/>
      <c r="D23" s="77"/>
      <c r="E23" s="121"/>
      <c r="F23" s="77"/>
      <c r="G23" s="122"/>
      <c r="H23" s="122"/>
      <c r="I23" s="20"/>
      <c r="J23" s="225"/>
      <c r="K23" s="226"/>
      <c r="L23" s="226"/>
      <c r="M23" s="226"/>
      <c r="N23" s="227"/>
      <c r="O23" s="128"/>
    </row>
    <row r="24" spans="1:15" s="4" customFormat="1" ht="9" customHeight="1" x14ac:dyDescent="0.2">
      <c r="A24" s="49"/>
      <c r="C24" s="48"/>
      <c r="D24" s="49"/>
      <c r="E24" s="49"/>
      <c r="F24" s="49"/>
      <c r="G24" s="49"/>
      <c r="H24" s="49"/>
      <c r="I24" s="49"/>
      <c r="J24" s="49"/>
      <c r="K24" s="49"/>
      <c r="L24" s="49"/>
      <c r="M24" s="49"/>
      <c r="N24" s="49"/>
      <c r="O24" s="10"/>
    </row>
    <row r="25" spans="1:15" s="4" customFormat="1" hidden="1" x14ac:dyDescent="0.2">
      <c r="A25" s="49"/>
      <c r="B25" s="48"/>
      <c r="C25" s="48"/>
      <c r="D25" s="49"/>
      <c r="E25" s="49"/>
      <c r="F25" s="49"/>
      <c r="G25" s="49"/>
      <c r="H25" s="49"/>
      <c r="I25" s="49"/>
      <c r="J25" s="54">
        <f>SUM(J27:J46)</f>
        <v>0</v>
      </c>
      <c r="K25" s="49"/>
      <c r="L25" s="49"/>
      <c r="M25" s="49"/>
      <c r="N25" s="49"/>
      <c r="O25" s="10"/>
    </row>
    <row r="26" spans="1:15" s="5" customFormat="1" x14ac:dyDescent="0.2">
      <c r="A26" s="99"/>
      <c r="B26" s="93" t="s">
        <v>69</v>
      </c>
      <c r="C26" s="93"/>
      <c r="D26" s="81"/>
      <c r="E26" s="81"/>
      <c r="F26" s="81"/>
      <c r="G26" s="100" t="s">
        <v>70</v>
      </c>
      <c r="H26" s="100" t="s">
        <v>11</v>
      </c>
      <c r="I26" s="100" t="s">
        <v>12</v>
      </c>
      <c r="J26" s="100" t="s">
        <v>96</v>
      </c>
      <c r="K26" s="100" t="s">
        <v>13</v>
      </c>
      <c r="L26" s="100" t="s">
        <v>14</v>
      </c>
      <c r="M26" s="100" t="s">
        <v>15</v>
      </c>
      <c r="N26" s="100" t="s">
        <v>16</v>
      </c>
      <c r="O26" s="127"/>
    </row>
    <row r="27" spans="1:15" s="4" customFormat="1" ht="18" customHeight="1" x14ac:dyDescent="0.2">
      <c r="A27" s="49"/>
      <c r="B27" s="61"/>
      <c r="C27" s="159" t="s">
        <v>63</v>
      </c>
      <c r="D27" s="160"/>
      <c r="E27" s="160"/>
      <c r="F27" s="161"/>
      <c r="G27" s="18">
        <v>450</v>
      </c>
      <c r="H27" s="82">
        <f>SUM(L98)</f>
        <v>0</v>
      </c>
      <c r="I27" s="147">
        <v>4.03</v>
      </c>
      <c r="J27" s="112">
        <f>IF(H27="","",H27*I27)</f>
        <v>0</v>
      </c>
      <c r="K27" s="18">
        <v>11601</v>
      </c>
      <c r="L27" s="18" t="str">
        <f t="shared" ref="L27:L48" si="0">IF($J27="","",IF($L$14="","",$L$14))</f>
        <v/>
      </c>
      <c r="M27" s="97" t="str">
        <f t="shared" ref="M27:M48" si="1">IF($J27="","",IF($M$14="","",$M$14))</f>
        <v/>
      </c>
      <c r="N27" s="18" t="str">
        <f>IF($J27="","",IF($N$14="","",$N$14))</f>
        <v/>
      </c>
      <c r="O27" s="10"/>
    </row>
    <row r="28" spans="1:15" s="4" customFormat="1" ht="18" customHeight="1" x14ac:dyDescent="0.2">
      <c r="A28" s="49"/>
      <c r="B28" s="55"/>
      <c r="C28" s="159" t="s">
        <v>55</v>
      </c>
      <c r="D28" s="160"/>
      <c r="E28" s="160"/>
      <c r="F28" s="161"/>
      <c r="G28" s="17">
        <v>463</v>
      </c>
      <c r="H28" s="78" t="str">
        <f>M98</f>
        <v/>
      </c>
      <c r="I28" s="148">
        <v>1</v>
      </c>
      <c r="J28" s="113" t="str">
        <f>IF(H28="","",H28*I28)</f>
        <v/>
      </c>
      <c r="K28" s="17">
        <v>11601</v>
      </c>
      <c r="L28" s="17" t="str">
        <f t="shared" si="0"/>
        <v/>
      </c>
      <c r="M28" s="17" t="str">
        <f t="shared" si="1"/>
        <v/>
      </c>
      <c r="N28" s="17" t="str">
        <f t="shared" ref="N28:N48" si="2">IF($J28="","",IF($N$14="","",$N$14))</f>
        <v/>
      </c>
      <c r="O28" s="10"/>
    </row>
    <row r="29" spans="1:15" s="4" customFormat="1" ht="18" customHeight="1" x14ac:dyDescent="0.2">
      <c r="A29" s="49"/>
      <c r="B29" s="60"/>
      <c r="C29" s="159" t="s">
        <v>17</v>
      </c>
      <c r="D29" s="160"/>
      <c r="E29" s="160"/>
      <c r="F29" s="161"/>
      <c r="G29" s="16">
        <v>464</v>
      </c>
      <c r="H29" s="59" t="str">
        <f>N98</f>
        <v/>
      </c>
      <c r="I29" s="149">
        <v>1</v>
      </c>
      <c r="J29" s="114" t="str">
        <f>IF(H29="","",H29*I29)</f>
        <v/>
      </c>
      <c r="K29" s="16">
        <v>11601</v>
      </c>
      <c r="L29" s="16" t="str">
        <f t="shared" si="0"/>
        <v/>
      </c>
      <c r="M29" s="16" t="str">
        <f t="shared" si="1"/>
        <v/>
      </c>
      <c r="N29" s="16" t="str">
        <f t="shared" si="2"/>
        <v/>
      </c>
      <c r="O29" s="10"/>
    </row>
    <row r="30" spans="1:15" s="4" customFormat="1" ht="6.95" customHeight="1" x14ac:dyDescent="0.2">
      <c r="A30" s="49"/>
      <c r="B30" s="49"/>
      <c r="C30" s="67"/>
      <c r="D30" s="67"/>
      <c r="E30" s="67"/>
      <c r="F30" s="67"/>
      <c r="G30" s="94"/>
      <c r="H30" s="95"/>
      <c r="I30" s="150"/>
      <c r="J30" s="115"/>
      <c r="K30" s="94"/>
      <c r="L30" s="94"/>
      <c r="M30" s="94"/>
      <c r="N30" s="94"/>
      <c r="O30" s="10"/>
    </row>
    <row r="31" spans="1:15" s="4" customFormat="1" ht="12.75" customHeight="1" x14ac:dyDescent="0.2">
      <c r="A31" s="49"/>
      <c r="B31" s="93" t="s">
        <v>94</v>
      </c>
      <c r="C31" s="93"/>
      <c r="D31" s="93"/>
      <c r="F31" s="67"/>
      <c r="G31" s="94"/>
      <c r="H31" s="95"/>
      <c r="I31" s="150"/>
      <c r="J31" s="115"/>
      <c r="K31" s="94"/>
      <c r="L31" s="94"/>
      <c r="M31" s="94"/>
      <c r="N31" s="94"/>
      <c r="O31" s="10"/>
    </row>
    <row r="32" spans="1:15" s="4" customFormat="1" ht="18" customHeight="1" x14ac:dyDescent="0.2">
      <c r="A32" s="49"/>
      <c r="B32" s="188" t="s">
        <v>82</v>
      </c>
      <c r="C32" s="139" t="s">
        <v>72</v>
      </c>
      <c r="D32" s="139"/>
      <c r="E32" s="139"/>
      <c r="F32" s="139"/>
      <c r="G32" s="16">
        <v>468</v>
      </c>
      <c r="H32" s="45"/>
      <c r="I32" s="149">
        <v>780</v>
      </c>
      <c r="J32" s="114" t="str">
        <f t="shared" ref="J32:J38" si="3">IF(H32=0,"",H32*I32)</f>
        <v/>
      </c>
      <c r="K32" s="16">
        <v>11600</v>
      </c>
      <c r="L32" s="16" t="str">
        <f>IF($J32="","",IF($L$14="","",$L$14))</f>
        <v/>
      </c>
      <c r="M32" s="16" t="str">
        <f>IF($J32="","",IF($M$14="","",$M$14))</f>
        <v/>
      </c>
      <c r="N32" s="16" t="str">
        <f>IF($J32="","",IF($N$14="","",$N$14))</f>
        <v/>
      </c>
      <c r="O32" s="10"/>
    </row>
    <row r="33" spans="1:15" s="4" customFormat="1" ht="18" customHeight="1" x14ac:dyDescent="0.2">
      <c r="A33" s="49"/>
      <c r="B33" s="189"/>
      <c r="C33" s="171" t="s">
        <v>73</v>
      </c>
      <c r="D33" s="172"/>
      <c r="E33" s="140" t="s">
        <v>74</v>
      </c>
      <c r="F33" s="175" t="s">
        <v>84</v>
      </c>
      <c r="G33" s="92">
        <v>435</v>
      </c>
      <c r="H33" s="45"/>
      <c r="I33" s="148">
        <v>780</v>
      </c>
      <c r="J33" s="114" t="str">
        <f t="shared" si="3"/>
        <v/>
      </c>
      <c r="K33" s="17">
        <v>11600</v>
      </c>
      <c r="L33" s="16"/>
      <c r="M33" s="16"/>
      <c r="N33" s="16"/>
      <c r="O33" s="10"/>
    </row>
    <row r="34" spans="1:15" s="4" customFormat="1" ht="18" customHeight="1" x14ac:dyDescent="0.2">
      <c r="A34" s="49"/>
      <c r="B34" s="190"/>
      <c r="C34" s="173"/>
      <c r="D34" s="174"/>
      <c r="E34" s="141" t="s">
        <v>75</v>
      </c>
      <c r="F34" s="176"/>
      <c r="G34" s="92">
        <v>432</v>
      </c>
      <c r="H34" s="45"/>
      <c r="I34" s="149">
        <v>780</v>
      </c>
      <c r="J34" s="114" t="str">
        <f t="shared" si="3"/>
        <v/>
      </c>
      <c r="K34" s="16">
        <v>11600</v>
      </c>
      <c r="L34" s="16" t="str">
        <f>IF($J34="","",IF($L$14="","",$L$14))</f>
        <v/>
      </c>
      <c r="M34" s="16" t="str">
        <f>IF($J34="","",IF($M$14="","",$M$14))</f>
        <v/>
      </c>
      <c r="N34" s="16" t="str">
        <f>IF($J34="","",IF($N$14="","",$N$14))</f>
        <v/>
      </c>
      <c r="O34" s="10"/>
    </row>
    <row r="35" spans="1:15" s="4" customFormat="1" ht="18" customHeight="1" x14ac:dyDescent="0.2">
      <c r="A35" s="49"/>
      <c r="B35" s="185" t="s">
        <v>81</v>
      </c>
      <c r="C35" s="80" t="s">
        <v>67</v>
      </c>
      <c r="D35" s="68"/>
      <c r="E35" s="68"/>
      <c r="F35" s="69"/>
      <c r="G35" s="16">
        <v>922</v>
      </c>
      <c r="H35" s="45"/>
      <c r="I35" s="149">
        <f>-I32*0.2</f>
        <v>-156</v>
      </c>
      <c r="J35" s="116" t="str">
        <f t="shared" si="3"/>
        <v/>
      </c>
      <c r="K35" s="16">
        <v>11600</v>
      </c>
      <c r="L35" s="16" t="str">
        <f>IF($J35="","",IF($L$14="","",$L$14))</f>
        <v/>
      </c>
      <c r="M35" s="16" t="str">
        <f>IF($J35="","",IF($M$14="","",$M$14))</f>
        <v/>
      </c>
      <c r="N35" s="16" t="str">
        <f>IF($J35="","",IF($N$14="","",$N$14))</f>
        <v/>
      </c>
      <c r="O35" s="10"/>
    </row>
    <row r="36" spans="1:15" s="4" customFormat="1" ht="18" customHeight="1" x14ac:dyDescent="0.2">
      <c r="A36" s="49"/>
      <c r="B36" s="187"/>
      <c r="C36" s="56" t="s">
        <v>65</v>
      </c>
      <c r="D36" s="57"/>
      <c r="E36" s="57"/>
      <c r="F36" s="58"/>
      <c r="G36" s="16">
        <v>921</v>
      </c>
      <c r="H36" s="45"/>
      <c r="I36" s="149">
        <f>-I33*0.3</f>
        <v>-234</v>
      </c>
      <c r="J36" s="116" t="str">
        <f t="shared" si="3"/>
        <v/>
      </c>
      <c r="K36" s="16">
        <v>11600</v>
      </c>
      <c r="L36" s="16" t="str">
        <f>IF($J36="","",IF($L$14="","",$L$14))</f>
        <v/>
      </c>
      <c r="M36" s="16" t="str">
        <f>IF($J36="","",IF($M$14="","",$M$14))</f>
        <v/>
      </c>
      <c r="N36" s="16" t="str">
        <f>IF($J36="","",IF($N$14="","",$N$14))</f>
        <v/>
      </c>
      <c r="O36" s="10"/>
    </row>
    <row r="37" spans="1:15" s="4" customFormat="1" ht="18" customHeight="1" x14ac:dyDescent="0.2">
      <c r="A37" s="49"/>
      <c r="B37" s="186"/>
      <c r="C37" s="62" t="s">
        <v>68</v>
      </c>
      <c r="D37" s="63"/>
      <c r="E37" s="63"/>
      <c r="F37" s="64"/>
      <c r="G37" s="17">
        <v>920</v>
      </c>
      <c r="H37" s="79"/>
      <c r="I37" s="148">
        <f>-I32*0.5</f>
        <v>-390</v>
      </c>
      <c r="J37" s="117" t="str">
        <f t="shared" si="3"/>
        <v/>
      </c>
      <c r="K37" s="17">
        <v>11600</v>
      </c>
      <c r="L37" s="17" t="str">
        <f>IF($J37="","",IF($L$14="","",$L$14))</f>
        <v/>
      </c>
      <c r="M37" s="17" t="str">
        <f>IF($J37="","",IF($M$14="","",$M$14))</f>
        <v/>
      </c>
      <c r="N37" s="17" t="str">
        <f>IF($J37="","",IF($N$14="","",$N$14))</f>
        <v/>
      </c>
      <c r="O37" s="10"/>
    </row>
    <row r="38" spans="1:15" s="4" customFormat="1" ht="18" customHeight="1" x14ac:dyDescent="0.2">
      <c r="A38" s="49"/>
      <c r="B38" s="98"/>
      <c r="C38" s="56" t="s">
        <v>93</v>
      </c>
      <c r="D38" s="57"/>
      <c r="E38" s="57"/>
      <c r="F38" s="58"/>
      <c r="G38" s="16">
        <v>471</v>
      </c>
      <c r="H38" s="45"/>
      <c r="I38" s="149">
        <v>435</v>
      </c>
      <c r="J38" s="118" t="str">
        <f t="shared" si="3"/>
        <v/>
      </c>
      <c r="K38" s="16">
        <v>11600</v>
      </c>
      <c r="L38" s="16" t="str">
        <f>IF($J38="","",IF($L$14="","",$L$14))</f>
        <v/>
      </c>
      <c r="M38" s="16" t="str">
        <f>IF($J38="","",IF($M$14="","",$M$14))</f>
        <v/>
      </c>
      <c r="N38" s="16" t="str">
        <f>IF($J38="","",IF($N$14="","",$N$14))</f>
        <v/>
      </c>
      <c r="O38" s="10"/>
    </row>
    <row r="39" spans="1:15" s="4" customFormat="1" ht="9" customHeight="1" x14ac:dyDescent="0.2">
      <c r="A39" s="49"/>
      <c r="B39" s="101"/>
      <c r="C39" s="67"/>
      <c r="D39" s="67"/>
      <c r="E39" s="67"/>
      <c r="F39" s="67"/>
      <c r="G39" s="94"/>
      <c r="H39" s="96"/>
      <c r="I39" s="150"/>
      <c r="J39" s="119"/>
      <c r="K39" s="94"/>
      <c r="L39" s="94"/>
      <c r="M39" s="94"/>
      <c r="N39" s="94"/>
      <c r="O39" s="10"/>
    </row>
    <row r="40" spans="1:15" s="4" customFormat="1" ht="12.75" customHeight="1" x14ac:dyDescent="0.2">
      <c r="A40" s="49"/>
      <c r="B40" s="93" t="s">
        <v>95</v>
      </c>
      <c r="D40" s="93"/>
      <c r="E40" s="67"/>
      <c r="F40" s="67"/>
      <c r="G40" s="94"/>
      <c r="H40" s="95"/>
      <c r="I40" s="150"/>
      <c r="J40" s="115"/>
      <c r="K40" s="94"/>
      <c r="L40" s="94"/>
      <c r="M40" s="94"/>
      <c r="N40" s="94"/>
      <c r="O40" s="10"/>
    </row>
    <row r="41" spans="1:15" s="4" customFormat="1" ht="18" customHeight="1" x14ac:dyDescent="0.2">
      <c r="A41" s="49"/>
      <c r="B41" s="185" t="s">
        <v>12</v>
      </c>
      <c r="C41" s="177" t="s">
        <v>41</v>
      </c>
      <c r="D41" s="178"/>
      <c r="E41" s="178"/>
      <c r="F41" s="179"/>
      <c r="G41" s="16">
        <v>469</v>
      </c>
      <c r="H41" s="33"/>
      <c r="I41" s="149">
        <v>307</v>
      </c>
      <c r="J41" s="114" t="str">
        <f t="shared" ref="J41:J45" si="4">IF(H41=0,"",H41*I41)</f>
        <v/>
      </c>
      <c r="K41" s="16">
        <v>11600</v>
      </c>
      <c r="L41" s="16" t="str">
        <f t="shared" si="0"/>
        <v/>
      </c>
      <c r="M41" s="16" t="str">
        <f t="shared" si="1"/>
        <v/>
      </c>
      <c r="N41" s="16" t="str">
        <f t="shared" si="2"/>
        <v/>
      </c>
      <c r="O41" s="10"/>
    </row>
    <row r="42" spans="1:15" s="4" customFormat="1" ht="18" customHeight="1" x14ac:dyDescent="0.2">
      <c r="A42" s="49"/>
      <c r="B42" s="186"/>
      <c r="C42" s="56" t="s">
        <v>18</v>
      </c>
      <c r="D42" s="57"/>
      <c r="E42" s="57"/>
      <c r="F42" s="58"/>
      <c r="G42" s="16">
        <v>467</v>
      </c>
      <c r="H42" s="33"/>
      <c r="I42" s="149">
        <v>570</v>
      </c>
      <c r="J42" s="114" t="str">
        <f t="shared" si="4"/>
        <v/>
      </c>
      <c r="K42" s="16">
        <v>11600</v>
      </c>
      <c r="L42" s="16" t="str">
        <f t="shared" si="0"/>
        <v/>
      </c>
      <c r="M42" s="16" t="str">
        <f t="shared" si="1"/>
        <v/>
      </c>
      <c r="N42" s="16" t="str">
        <f t="shared" si="2"/>
        <v/>
      </c>
      <c r="O42" s="129"/>
    </row>
    <row r="43" spans="1:15" s="4" customFormat="1" ht="18" customHeight="1" x14ac:dyDescent="0.2">
      <c r="A43" s="49"/>
      <c r="B43" s="185" t="s">
        <v>81</v>
      </c>
      <c r="C43" s="56" t="s">
        <v>64</v>
      </c>
      <c r="D43" s="57"/>
      <c r="E43" s="57"/>
      <c r="F43" s="58"/>
      <c r="G43" s="16">
        <f>IF(I43=-104,924,926)</f>
        <v>926</v>
      </c>
      <c r="H43" s="33"/>
      <c r="I43" s="149">
        <f>I35</f>
        <v>-156</v>
      </c>
      <c r="J43" s="116" t="str">
        <f t="shared" si="4"/>
        <v/>
      </c>
      <c r="K43" s="16">
        <v>11600</v>
      </c>
      <c r="L43" s="16" t="str">
        <f t="shared" si="0"/>
        <v/>
      </c>
      <c r="M43" s="16" t="str">
        <f t="shared" si="1"/>
        <v/>
      </c>
      <c r="N43" s="16" t="str">
        <f t="shared" si="2"/>
        <v/>
      </c>
      <c r="O43" s="10"/>
    </row>
    <row r="44" spans="1:15" s="4" customFormat="1" ht="18" customHeight="1" x14ac:dyDescent="0.2">
      <c r="A44" s="49"/>
      <c r="B44" s="187"/>
      <c r="C44" s="56" t="s">
        <v>65</v>
      </c>
      <c r="D44" s="57"/>
      <c r="E44" s="57"/>
      <c r="F44" s="58"/>
      <c r="G44" s="16">
        <f>IF(I44=-156,923,929)</f>
        <v>929</v>
      </c>
      <c r="H44" s="33"/>
      <c r="I44" s="149">
        <f>I36</f>
        <v>-234</v>
      </c>
      <c r="J44" s="116" t="str">
        <f t="shared" si="4"/>
        <v/>
      </c>
      <c r="K44" s="16">
        <v>11600</v>
      </c>
      <c r="L44" s="16" t="str">
        <f t="shared" si="0"/>
        <v/>
      </c>
      <c r="M44" s="16" t="str">
        <f t="shared" si="1"/>
        <v/>
      </c>
      <c r="N44" s="16" t="str">
        <f t="shared" si="2"/>
        <v/>
      </c>
      <c r="O44" s="10"/>
    </row>
    <row r="45" spans="1:15" s="4" customFormat="1" ht="18" customHeight="1" x14ac:dyDescent="0.2">
      <c r="A45" s="49"/>
      <c r="B45" s="186"/>
      <c r="C45" s="56" t="s">
        <v>66</v>
      </c>
      <c r="D45" s="57"/>
      <c r="E45" s="57"/>
      <c r="F45" s="58"/>
      <c r="G45" s="16">
        <f>IF(I45=-260,925,934)</f>
        <v>934</v>
      </c>
      <c r="H45" s="33"/>
      <c r="I45" s="149">
        <f>IF($H$41=1,-307,-I33*0.5)</f>
        <v>-390</v>
      </c>
      <c r="J45" s="116" t="str">
        <f t="shared" si="4"/>
        <v/>
      </c>
      <c r="K45" s="16">
        <v>11600</v>
      </c>
      <c r="L45" s="16" t="str">
        <f t="shared" si="0"/>
        <v/>
      </c>
      <c r="M45" s="16" t="str">
        <f t="shared" si="1"/>
        <v/>
      </c>
      <c r="N45" s="16" t="str">
        <f t="shared" si="2"/>
        <v/>
      </c>
      <c r="O45" s="10"/>
    </row>
    <row r="46" spans="1:15" s="4" customFormat="1" ht="6.95" customHeight="1" x14ac:dyDescent="0.2">
      <c r="A46" s="49"/>
      <c r="B46" s="49"/>
      <c r="C46" s="67"/>
      <c r="D46" s="67"/>
      <c r="E46" s="67"/>
      <c r="F46" s="67"/>
      <c r="G46" s="94"/>
      <c r="H46" s="94"/>
      <c r="I46" s="96"/>
      <c r="J46" s="109"/>
      <c r="K46" s="94"/>
      <c r="L46" s="94" t="str">
        <f t="shared" si="0"/>
        <v/>
      </c>
      <c r="M46" s="94" t="str">
        <f t="shared" si="1"/>
        <v/>
      </c>
      <c r="N46" s="94" t="str">
        <f t="shared" si="2"/>
        <v/>
      </c>
      <c r="O46" s="10"/>
    </row>
    <row r="47" spans="1:15" s="4" customFormat="1" ht="6.95" customHeight="1" x14ac:dyDescent="0.2">
      <c r="A47" s="49"/>
      <c r="B47" s="101"/>
      <c r="C47" s="67"/>
      <c r="D47" s="67"/>
      <c r="E47" s="67"/>
      <c r="F47" s="67"/>
      <c r="G47" s="94"/>
      <c r="H47" s="94"/>
      <c r="I47" s="96"/>
      <c r="J47" s="108"/>
      <c r="K47" s="94"/>
      <c r="L47" s="94"/>
      <c r="M47" s="94"/>
      <c r="N47" s="94"/>
      <c r="O47" s="10"/>
    </row>
    <row r="48" spans="1:15" s="4" customFormat="1" ht="18" customHeight="1" x14ac:dyDescent="0.2">
      <c r="A48" s="49"/>
      <c r="B48" s="191" t="s">
        <v>79</v>
      </c>
      <c r="C48" s="192"/>
      <c r="D48" s="192"/>
      <c r="E48" s="192"/>
      <c r="F48" s="192"/>
      <c r="G48" s="192"/>
      <c r="H48" s="192"/>
      <c r="I48" s="193"/>
      <c r="J48" s="120" t="str">
        <f>IF(M114=0,"",M114)</f>
        <v/>
      </c>
      <c r="K48" s="16">
        <v>11705</v>
      </c>
      <c r="L48" s="16" t="str">
        <f t="shared" si="0"/>
        <v/>
      </c>
      <c r="M48" s="16" t="str">
        <f t="shared" si="1"/>
        <v/>
      </c>
      <c r="N48" s="16" t="str">
        <f t="shared" si="2"/>
        <v/>
      </c>
      <c r="O48" s="10"/>
    </row>
    <row r="49" spans="1:15" s="6" customFormat="1" ht="18" customHeight="1" x14ac:dyDescent="0.2">
      <c r="A49" s="67"/>
      <c r="B49" s="184" t="s">
        <v>42</v>
      </c>
      <c r="C49" s="184"/>
      <c r="D49" s="184"/>
      <c r="E49" s="184"/>
      <c r="F49" s="184"/>
      <c r="G49" s="184"/>
      <c r="H49" s="65" t="s">
        <v>19</v>
      </c>
      <c r="I49" s="58"/>
      <c r="J49" s="107" t="str">
        <f>IF(J25=0,"",SUM(J27:J48))</f>
        <v/>
      </c>
      <c r="K49" s="67"/>
      <c r="L49" s="67"/>
      <c r="M49" s="67"/>
      <c r="N49" s="67"/>
      <c r="O49" s="128"/>
    </row>
    <row r="50" spans="1:15" s="6" customFormat="1" ht="18" customHeight="1" x14ac:dyDescent="0.2">
      <c r="A50" s="67"/>
      <c r="B50" s="184"/>
      <c r="C50" s="184"/>
      <c r="D50" s="184"/>
      <c r="E50" s="184"/>
      <c r="F50" s="184"/>
      <c r="G50" s="184"/>
      <c r="H50" s="66" t="s">
        <v>25</v>
      </c>
      <c r="I50" s="58"/>
      <c r="J50" s="110"/>
      <c r="K50" s="67"/>
      <c r="L50" s="67"/>
      <c r="M50" s="67"/>
      <c r="N50" s="67"/>
      <c r="O50" s="128"/>
    </row>
    <row r="51" spans="1:15" s="6" customFormat="1" ht="18" customHeight="1" x14ac:dyDescent="0.2">
      <c r="A51" s="67"/>
      <c r="B51" s="184"/>
      <c r="C51" s="184"/>
      <c r="D51" s="184"/>
      <c r="E51" s="184"/>
      <c r="F51" s="184"/>
      <c r="G51" s="184"/>
      <c r="H51" s="65" t="s">
        <v>20</v>
      </c>
      <c r="I51" s="58"/>
      <c r="J51" s="111" t="str">
        <f>IF(J49="","",J49-J50)</f>
        <v/>
      </c>
      <c r="K51" s="93" t="str">
        <f>IF(J51="","",IF(J51&gt;0,"Til utbetaling",(IF(J51=0,"Ingen utbetaling","Skyldig"))))</f>
        <v/>
      </c>
      <c r="L51" s="67"/>
      <c r="M51" s="67"/>
      <c r="N51" s="67"/>
      <c r="O51" s="128"/>
    </row>
    <row r="52" spans="1:15" s="4" customFormat="1" ht="41.25" customHeight="1" x14ac:dyDescent="0.2">
      <c r="A52" s="49"/>
      <c r="B52" s="194" t="s">
        <v>98</v>
      </c>
      <c r="C52" s="194"/>
      <c r="D52" s="194"/>
      <c r="E52" s="194"/>
      <c r="F52" s="194"/>
      <c r="G52" s="194"/>
      <c r="H52" s="194"/>
      <c r="I52" s="194"/>
      <c r="J52" s="194"/>
      <c r="K52" s="194"/>
      <c r="L52" s="194"/>
      <c r="M52" s="194"/>
      <c r="N52" s="194"/>
      <c r="O52" s="10"/>
    </row>
    <row r="53" spans="1:15" s="4" customFormat="1" ht="17.25" customHeight="1" x14ac:dyDescent="0.2">
      <c r="A53" s="49"/>
      <c r="B53" s="180" t="s">
        <v>61</v>
      </c>
      <c r="C53" s="180"/>
      <c r="D53" s="180"/>
      <c r="E53" s="180"/>
      <c r="F53" s="180"/>
      <c r="G53" s="180"/>
      <c r="H53" s="180"/>
      <c r="I53" s="180"/>
      <c r="J53" s="180"/>
      <c r="K53" s="180"/>
      <c r="L53" s="180"/>
      <c r="M53" s="180"/>
      <c r="N53" s="180"/>
      <c r="O53" s="130"/>
    </row>
    <row r="54" spans="1:15" s="4" customFormat="1" ht="10.5" customHeight="1" x14ac:dyDescent="0.2">
      <c r="A54" s="49"/>
      <c r="B54" s="180"/>
      <c r="C54" s="180"/>
      <c r="D54" s="180"/>
      <c r="E54" s="180"/>
      <c r="F54" s="180"/>
      <c r="G54" s="180"/>
      <c r="H54" s="180"/>
      <c r="I54" s="180"/>
      <c r="J54" s="180"/>
      <c r="K54" s="180"/>
      <c r="L54" s="180"/>
      <c r="M54" s="180"/>
      <c r="N54" s="180"/>
      <c r="O54" s="10"/>
    </row>
    <row r="55" spans="1:15" s="4" customFormat="1" ht="3" customHeight="1" x14ac:dyDescent="0.2">
      <c r="A55" s="49"/>
      <c r="B55" s="137"/>
      <c r="C55" s="137"/>
      <c r="D55" s="137"/>
      <c r="E55" s="137"/>
      <c r="F55" s="137"/>
      <c r="G55" s="137"/>
      <c r="H55" s="137"/>
      <c r="I55" s="137"/>
      <c r="J55" s="137"/>
      <c r="K55" s="137"/>
      <c r="L55" s="137"/>
      <c r="M55" s="137"/>
      <c r="N55" s="137"/>
      <c r="O55" s="10"/>
    </row>
    <row r="56" spans="1:15" s="4" customFormat="1" x14ac:dyDescent="0.2">
      <c r="A56" s="49"/>
      <c r="B56" s="180" t="s">
        <v>60</v>
      </c>
      <c r="C56" s="180"/>
      <c r="D56" s="180"/>
      <c r="E56" s="180"/>
      <c r="F56" s="180"/>
      <c r="G56" s="180"/>
      <c r="H56" s="180"/>
      <c r="I56" s="180"/>
      <c r="J56" s="180"/>
      <c r="K56" s="180"/>
      <c r="L56" s="180"/>
      <c r="M56" s="180"/>
      <c r="N56" s="180"/>
      <c r="O56" s="10"/>
    </row>
    <row r="57" spans="1:15" s="4" customFormat="1" x14ac:dyDescent="0.2">
      <c r="A57" s="49"/>
      <c r="B57" s="180"/>
      <c r="C57" s="180"/>
      <c r="D57" s="180"/>
      <c r="E57" s="180"/>
      <c r="F57" s="180"/>
      <c r="G57" s="180"/>
      <c r="H57" s="180"/>
      <c r="I57" s="180"/>
      <c r="J57" s="180"/>
      <c r="K57" s="180"/>
      <c r="L57" s="180"/>
      <c r="M57" s="180"/>
      <c r="N57" s="180"/>
      <c r="O57" s="10"/>
    </row>
    <row r="58" spans="1:15" s="7" customFormat="1" x14ac:dyDescent="0.2">
      <c r="A58" s="48"/>
      <c r="B58" s="65" t="s">
        <v>21</v>
      </c>
      <c r="C58" s="70"/>
      <c r="D58" s="71"/>
      <c r="E58" s="71"/>
      <c r="F58" s="72"/>
      <c r="G58" s="73" t="s">
        <v>22</v>
      </c>
      <c r="H58" s="71"/>
      <c r="I58" s="71"/>
      <c r="J58" s="72"/>
      <c r="K58" s="73" t="s">
        <v>23</v>
      </c>
      <c r="L58" s="71"/>
      <c r="M58" s="71"/>
      <c r="N58" s="72"/>
      <c r="O58" s="11"/>
    </row>
    <row r="59" spans="1:15" s="5" customFormat="1" ht="9" x14ac:dyDescent="0.15">
      <c r="A59" s="127"/>
      <c r="B59" s="42" t="s">
        <v>24</v>
      </c>
      <c r="C59" s="43"/>
      <c r="D59" s="40"/>
      <c r="E59" s="40"/>
      <c r="F59" s="41"/>
      <c r="G59" s="42" t="s">
        <v>24</v>
      </c>
      <c r="H59" s="40"/>
      <c r="I59" s="40"/>
      <c r="J59" s="41"/>
      <c r="K59" s="42" t="s">
        <v>24</v>
      </c>
      <c r="L59" s="14"/>
      <c r="M59" s="14"/>
      <c r="N59" s="15"/>
      <c r="O59" s="127"/>
    </row>
    <row r="60" spans="1:15" s="4" customFormat="1" ht="29.25" customHeight="1" x14ac:dyDescent="0.2">
      <c r="A60" s="10"/>
      <c r="B60" s="162"/>
      <c r="C60" s="163"/>
      <c r="D60" s="163"/>
      <c r="E60" s="163"/>
      <c r="F60" s="164"/>
      <c r="G60" s="165"/>
      <c r="H60" s="166"/>
      <c r="I60" s="166"/>
      <c r="J60" s="167"/>
      <c r="K60" s="165"/>
      <c r="L60" s="166"/>
      <c r="M60" s="166"/>
      <c r="N60" s="167"/>
      <c r="O60" s="10"/>
    </row>
    <row r="61" spans="1:15" s="4" customFormat="1" x14ac:dyDescent="0.2">
      <c r="A61" s="10"/>
      <c r="B61" s="136" t="s">
        <v>100</v>
      </c>
      <c r="C61" s="10"/>
      <c r="D61" s="10"/>
      <c r="E61" s="10"/>
      <c r="F61" s="10"/>
      <c r="G61" s="10"/>
      <c r="H61" s="12"/>
      <c r="I61" s="10"/>
      <c r="J61" s="10"/>
      <c r="K61" s="10"/>
      <c r="L61" s="10"/>
      <c r="M61" s="10"/>
      <c r="N61" s="135" t="s">
        <v>36</v>
      </c>
      <c r="O61" s="10"/>
    </row>
    <row r="62" spans="1:15" s="4" customFormat="1" ht="15" x14ac:dyDescent="0.25">
      <c r="A62" s="10"/>
      <c r="B62" s="13"/>
      <c r="C62" s="29" t="str">
        <f>C2</f>
        <v>Reiserekning</v>
      </c>
      <c r="D62" s="29"/>
      <c r="E62" s="10"/>
      <c r="F62" s="10"/>
      <c r="G62" s="10"/>
      <c r="H62" s="12"/>
      <c r="I62" s="10"/>
      <c r="J62" s="10"/>
      <c r="K62" s="10"/>
      <c r="L62" s="10"/>
      <c r="M62" s="134"/>
      <c r="N62" s="135" t="s">
        <v>90</v>
      </c>
      <c r="O62" s="10"/>
    </row>
    <row r="63" spans="1:15" ht="20.25" x14ac:dyDescent="0.3">
      <c r="A63" s="20"/>
      <c r="B63" s="11"/>
      <c r="C63" s="31" t="s">
        <v>0</v>
      </c>
      <c r="D63" s="28"/>
      <c r="E63" s="20"/>
      <c r="F63" s="20"/>
      <c r="G63" s="20"/>
      <c r="H63" s="20"/>
      <c r="I63" s="20"/>
      <c r="J63" s="20"/>
      <c r="K63" s="20"/>
      <c r="L63" s="20"/>
      <c r="M63" s="20"/>
      <c r="N63" s="30"/>
      <c r="O63" s="20"/>
    </row>
    <row r="64" spans="1:15" s="5" customFormat="1" ht="9" x14ac:dyDescent="0.15">
      <c r="A64" s="127"/>
      <c r="B64" s="123" t="s">
        <v>53</v>
      </c>
      <c r="C64" s="124"/>
      <c r="D64" s="124"/>
      <c r="E64" s="124"/>
      <c r="F64" s="124"/>
      <c r="G64" s="124"/>
      <c r="H64" s="124"/>
      <c r="I64" s="124"/>
      <c r="J64" s="124" t="s">
        <v>1</v>
      </c>
      <c r="K64" s="124"/>
      <c r="L64" s="124"/>
      <c r="M64" s="124" t="s">
        <v>2</v>
      </c>
      <c r="N64" s="125"/>
      <c r="O64" s="127"/>
    </row>
    <row r="65" spans="1:15" s="6" customFormat="1" ht="18" customHeight="1" x14ac:dyDescent="0.2">
      <c r="A65" s="102"/>
      <c r="B65" s="235">
        <f>B6</f>
        <v>0</v>
      </c>
      <c r="C65" s="233"/>
      <c r="D65" s="233"/>
      <c r="E65" s="233"/>
      <c r="F65" s="233"/>
      <c r="G65" s="233"/>
      <c r="H65" s="233"/>
      <c r="I65" s="233"/>
      <c r="J65" s="236">
        <f>J6</f>
        <v>0</v>
      </c>
      <c r="K65" s="236"/>
      <c r="L65" s="236"/>
      <c r="M65" s="233">
        <f>M6</f>
        <v>0</v>
      </c>
      <c r="N65" s="234"/>
      <c r="O65" s="102"/>
    </row>
    <row r="66" spans="1:15" x14ac:dyDescent="0.2">
      <c r="A66" s="20"/>
      <c r="B66" s="20"/>
      <c r="C66" s="20"/>
      <c r="D66" s="20"/>
      <c r="E66" s="20"/>
      <c r="F66" s="20"/>
      <c r="G66" s="20"/>
      <c r="H66" s="20"/>
      <c r="I66" s="104">
        <f>SUM(M104:N113)</f>
        <v>0</v>
      </c>
      <c r="J66" s="138"/>
      <c r="K66" s="138"/>
      <c r="L66" s="104">
        <f>SUM(L70:L97)</f>
        <v>0</v>
      </c>
      <c r="M66" s="104">
        <f>SUM(M70:M97)</f>
        <v>0</v>
      </c>
      <c r="N66" s="104">
        <f>SUM(N70:N97)</f>
        <v>0</v>
      </c>
      <c r="O66" s="20"/>
    </row>
    <row r="67" spans="1:15" ht="12" customHeight="1" x14ac:dyDescent="0.2">
      <c r="A67" s="20"/>
      <c r="B67" s="11" t="s">
        <v>30</v>
      </c>
      <c r="C67" s="11"/>
      <c r="D67" s="20"/>
      <c r="E67" s="20"/>
      <c r="F67" s="20"/>
      <c r="G67" s="20"/>
      <c r="H67" s="20"/>
      <c r="I67" s="20"/>
      <c r="J67" s="20"/>
      <c r="K67" s="20"/>
      <c r="L67" s="131"/>
      <c r="M67" s="20"/>
      <c r="N67" s="132"/>
      <c r="O67" s="20"/>
    </row>
    <row r="68" spans="1:15" ht="12" customHeight="1" x14ac:dyDescent="0.2">
      <c r="A68" s="20"/>
      <c r="B68" s="11"/>
      <c r="C68" s="11"/>
      <c r="D68" s="20"/>
      <c r="E68" s="20"/>
      <c r="F68" s="20"/>
      <c r="G68" s="20"/>
      <c r="H68" s="20"/>
      <c r="I68" s="20"/>
      <c r="J68" s="20"/>
      <c r="K68" s="20"/>
      <c r="L68" s="181" t="s">
        <v>62</v>
      </c>
      <c r="M68" s="182"/>
      <c r="N68" s="183"/>
      <c r="O68" s="20"/>
    </row>
    <row r="69" spans="1:15" s="1" customFormat="1" ht="27.75" x14ac:dyDescent="0.2">
      <c r="A69" s="127"/>
      <c r="B69" s="76"/>
      <c r="C69" s="169" t="s">
        <v>58</v>
      </c>
      <c r="D69" s="170"/>
      <c r="E69" s="75" t="s">
        <v>50</v>
      </c>
      <c r="F69" s="168" t="s">
        <v>54</v>
      </c>
      <c r="G69" s="168"/>
      <c r="H69" s="168"/>
      <c r="I69" s="168"/>
      <c r="J69" s="168"/>
      <c r="K69" s="39" t="s">
        <v>47</v>
      </c>
      <c r="L69" s="105" t="s">
        <v>45</v>
      </c>
      <c r="M69" s="106" t="s">
        <v>48</v>
      </c>
      <c r="N69" s="39" t="s">
        <v>51</v>
      </c>
      <c r="O69" s="127"/>
    </row>
    <row r="70" spans="1:15" s="2" customFormat="1" x14ac:dyDescent="0.2">
      <c r="A70" s="102"/>
      <c r="B70" s="74" t="s">
        <v>28</v>
      </c>
      <c r="C70" s="155">
        <f>B23</f>
        <v>0</v>
      </c>
      <c r="D70" s="156"/>
      <c r="E70" s="77">
        <f>D23</f>
        <v>0</v>
      </c>
      <c r="F70" s="151"/>
      <c r="G70" s="152"/>
      <c r="H70" s="152"/>
      <c r="I70" s="152"/>
      <c r="J70" s="153"/>
      <c r="K70" s="157"/>
      <c r="L70" s="154"/>
      <c r="M70" s="154"/>
      <c r="N70" s="154"/>
      <c r="O70" s="102"/>
    </row>
    <row r="71" spans="1:15" s="2" customFormat="1" x14ac:dyDescent="0.2">
      <c r="A71" s="102"/>
      <c r="B71" s="74" t="s">
        <v>27</v>
      </c>
      <c r="C71" s="155"/>
      <c r="D71" s="156"/>
      <c r="E71" s="77"/>
      <c r="F71" s="151"/>
      <c r="G71" s="152"/>
      <c r="H71" s="152"/>
      <c r="I71" s="152"/>
      <c r="J71" s="153"/>
      <c r="K71" s="158"/>
      <c r="L71" s="154"/>
      <c r="M71" s="154"/>
      <c r="N71" s="154"/>
      <c r="O71" s="102"/>
    </row>
    <row r="72" spans="1:15" s="2" customFormat="1" x14ac:dyDescent="0.2">
      <c r="A72" s="102"/>
      <c r="B72" s="74" t="s">
        <v>28</v>
      </c>
      <c r="C72" s="155"/>
      <c r="D72" s="156"/>
      <c r="E72" s="77"/>
      <c r="F72" s="151"/>
      <c r="G72" s="152"/>
      <c r="H72" s="152"/>
      <c r="I72" s="152"/>
      <c r="J72" s="153"/>
      <c r="K72" s="157"/>
      <c r="L72" s="154"/>
      <c r="M72" s="154"/>
      <c r="N72" s="154"/>
      <c r="O72" s="102"/>
    </row>
    <row r="73" spans="1:15" s="2" customFormat="1" x14ac:dyDescent="0.2">
      <c r="A73" s="102"/>
      <c r="B73" s="74" t="s">
        <v>27</v>
      </c>
      <c r="C73" s="155"/>
      <c r="D73" s="156"/>
      <c r="E73" s="77"/>
      <c r="F73" s="151"/>
      <c r="G73" s="152"/>
      <c r="H73" s="152"/>
      <c r="I73" s="152"/>
      <c r="J73" s="153"/>
      <c r="K73" s="158"/>
      <c r="L73" s="154"/>
      <c r="M73" s="154"/>
      <c r="N73" s="154"/>
      <c r="O73" s="102"/>
    </row>
    <row r="74" spans="1:15" s="2" customFormat="1" ht="12.75" customHeight="1" x14ac:dyDescent="0.2">
      <c r="A74" s="102"/>
      <c r="B74" s="74" t="s">
        <v>28</v>
      </c>
      <c r="C74" s="155"/>
      <c r="D74" s="156"/>
      <c r="E74" s="77"/>
      <c r="F74" s="151"/>
      <c r="G74" s="152"/>
      <c r="H74" s="152"/>
      <c r="I74" s="152"/>
      <c r="J74" s="153"/>
      <c r="K74" s="157"/>
      <c r="L74" s="154"/>
      <c r="M74" s="154"/>
      <c r="N74" s="154"/>
      <c r="O74" s="102"/>
    </row>
    <row r="75" spans="1:15" s="2" customFormat="1" x14ac:dyDescent="0.2">
      <c r="A75" s="102"/>
      <c r="B75" s="74" t="s">
        <v>27</v>
      </c>
      <c r="C75" s="155"/>
      <c r="D75" s="156"/>
      <c r="E75" s="77"/>
      <c r="F75" s="151"/>
      <c r="G75" s="152"/>
      <c r="H75" s="152"/>
      <c r="I75" s="152"/>
      <c r="J75" s="153"/>
      <c r="K75" s="158"/>
      <c r="L75" s="154"/>
      <c r="M75" s="154"/>
      <c r="N75" s="154"/>
      <c r="O75" s="102"/>
    </row>
    <row r="76" spans="1:15" s="2" customFormat="1" x14ac:dyDescent="0.2">
      <c r="A76" s="102"/>
      <c r="B76" s="74" t="s">
        <v>28</v>
      </c>
      <c r="C76" s="155"/>
      <c r="D76" s="156"/>
      <c r="E76" s="77"/>
      <c r="F76" s="151"/>
      <c r="G76" s="152"/>
      <c r="H76" s="152"/>
      <c r="I76" s="152"/>
      <c r="J76" s="153"/>
      <c r="K76" s="157"/>
      <c r="L76" s="154"/>
      <c r="M76" s="154"/>
      <c r="N76" s="154"/>
      <c r="O76" s="102"/>
    </row>
    <row r="77" spans="1:15" s="2" customFormat="1" ht="12.75" customHeight="1" x14ac:dyDescent="0.2">
      <c r="A77" s="102"/>
      <c r="B77" s="74" t="s">
        <v>27</v>
      </c>
      <c r="C77" s="155"/>
      <c r="D77" s="156"/>
      <c r="E77" s="77"/>
      <c r="F77" s="151"/>
      <c r="G77" s="152"/>
      <c r="H77" s="152"/>
      <c r="I77" s="152"/>
      <c r="J77" s="153"/>
      <c r="K77" s="158"/>
      <c r="L77" s="154"/>
      <c r="M77" s="154"/>
      <c r="N77" s="154"/>
      <c r="O77" s="102"/>
    </row>
    <row r="78" spans="1:15" s="2" customFormat="1" x14ac:dyDescent="0.2">
      <c r="A78" s="102"/>
      <c r="B78" s="74" t="s">
        <v>28</v>
      </c>
      <c r="C78" s="155"/>
      <c r="D78" s="156"/>
      <c r="E78" s="77"/>
      <c r="F78" s="151"/>
      <c r="G78" s="152"/>
      <c r="H78" s="152"/>
      <c r="I78" s="152"/>
      <c r="J78" s="153"/>
      <c r="K78" s="157"/>
      <c r="L78" s="154"/>
      <c r="M78" s="154"/>
      <c r="N78" s="154"/>
      <c r="O78" s="102"/>
    </row>
    <row r="79" spans="1:15" s="2" customFormat="1" x14ac:dyDescent="0.2">
      <c r="A79" s="102"/>
      <c r="B79" s="74" t="s">
        <v>27</v>
      </c>
      <c r="C79" s="155"/>
      <c r="D79" s="156"/>
      <c r="E79" s="77"/>
      <c r="F79" s="151"/>
      <c r="G79" s="152"/>
      <c r="H79" s="152"/>
      <c r="I79" s="152"/>
      <c r="J79" s="153"/>
      <c r="K79" s="158"/>
      <c r="L79" s="154"/>
      <c r="M79" s="154"/>
      <c r="N79" s="154"/>
      <c r="O79" s="102"/>
    </row>
    <row r="80" spans="1:15" s="2" customFormat="1" x14ac:dyDescent="0.2">
      <c r="A80" s="102"/>
      <c r="B80" s="74" t="s">
        <v>28</v>
      </c>
      <c r="C80" s="155"/>
      <c r="D80" s="156"/>
      <c r="E80" s="77"/>
      <c r="F80" s="151"/>
      <c r="G80" s="152"/>
      <c r="H80" s="152"/>
      <c r="I80" s="152"/>
      <c r="J80" s="153"/>
      <c r="K80" s="157"/>
      <c r="L80" s="154"/>
      <c r="M80" s="154"/>
      <c r="N80" s="154"/>
      <c r="O80" s="102"/>
    </row>
    <row r="81" spans="1:15" s="2" customFormat="1" x14ac:dyDescent="0.2">
      <c r="A81" s="102"/>
      <c r="B81" s="74" t="s">
        <v>27</v>
      </c>
      <c r="C81" s="155"/>
      <c r="D81" s="156"/>
      <c r="E81" s="77"/>
      <c r="F81" s="151"/>
      <c r="G81" s="152"/>
      <c r="H81" s="152"/>
      <c r="I81" s="152"/>
      <c r="J81" s="153"/>
      <c r="K81" s="158"/>
      <c r="L81" s="154"/>
      <c r="M81" s="154"/>
      <c r="N81" s="154"/>
      <c r="O81" s="102"/>
    </row>
    <row r="82" spans="1:15" s="2" customFormat="1" x14ac:dyDescent="0.2">
      <c r="A82" s="102"/>
      <c r="B82" s="74" t="s">
        <v>28</v>
      </c>
      <c r="C82" s="155"/>
      <c r="D82" s="156"/>
      <c r="E82" s="77"/>
      <c r="F82" s="151"/>
      <c r="G82" s="152"/>
      <c r="H82" s="152"/>
      <c r="I82" s="152"/>
      <c r="J82" s="153"/>
      <c r="K82" s="157"/>
      <c r="L82" s="154"/>
      <c r="M82" s="154"/>
      <c r="N82" s="154"/>
      <c r="O82" s="102"/>
    </row>
    <row r="83" spans="1:15" s="2" customFormat="1" x14ac:dyDescent="0.2">
      <c r="A83" s="102"/>
      <c r="B83" s="74" t="s">
        <v>27</v>
      </c>
      <c r="C83" s="155"/>
      <c r="D83" s="156"/>
      <c r="E83" s="77"/>
      <c r="F83" s="151"/>
      <c r="G83" s="152"/>
      <c r="H83" s="152"/>
      <c r="I83" s="152"/>
      <c r="J83" s="153"/>
      <c r="K83" s="158"/>
      <c r="L83" s="154"/>
      <c r="M83" s="154"/>
      <c r="N83" s="154"/>
      <c r="O83" s="102"/>
    </row>
    <row r="84" spans="1:15" s="2" customFormat="1" x14ac:dyDescent="0.2">
      <c r="A84" s="102"/>
      <c r="B84" s="74" t="s">
        <v>28</v>
      </c>
      <c r="C84" s="155"/>
      <c r="D84" s="156"/>
      <c r="E84" s="77"/>
      <c r="F84" s="151"/>
      <c r="G84" s="152"/>
      <c r="H84" s="152"/>
      <c r="I84" s="152"/>
      <c r="J84" s="153"/>
      <c r="K84" s="157"/>
      <c r="L84" s="154"/>
      <c r="M84" s="154"/>
      <c r="N84" s="154"/>
      <c r="O84" s="102"/>
    </row>
    <row r="85" spans="1:15" s="2" customFormat="1" x14ac:dyDescent="0.2">
      <c r="A85" s="102"/>
      <c r="B85" s="74" t="s">
        <v>27</v>
      </c>
      <c r="C85" s="155"/>
      <c r="D85" s="156"/>
      <c r="E85" s="77"/>
      <c r="F85" s="151"/>
      <c r="G85" s="152"/>
      <c r="H85" s="152"/>
      <c r="I85" s="152"/>
      <c r="J85" s="153"/>
      <c r="K85" s="158"/>
      <c r="L85" s="154"/>
      <c r="M85" s="154"/>
      <c r="N85" s="154"/>
      <c r="O85" s="102"/>
    </row>
    <row r="86" spans="1:15" s="2" customFormat="1" x14ac:dyDescent="0.2">
      <c r="A86" s="102"/>
      <c r="B86" s="74" t="s">
        <v>28</v>
      </c>
      <c r="C86" s="155"/>
      <c r="D86" s="156"/>
      <c r="E86" s="77"/>
      <c r="F86" s="151"/>
      <c r="G86" s="152"/>
      <c r="H86" s="152"/>
      <c r="I86" s="152"/>
      <c r="J86" s="153"/>
      <c r="K86" s="157"/>
      <c r="L86" s="154"/>
      <c r="M86" s="154"/>
      <c r="N86" s="154"/>
      <c r="O86" s="102"/>
    </row>
    <row r="87" spans="1:15" s="2" customFormat="1" x14ac:dyDescent="0.2">
      <c r="A87" s="102"/>
      <c r="B87" s="74" t="s">
        <v>27</v>
      </c>
      <c r="C87" s="155"/>
      <c r="D87" s="156"/>
      <c r="E87" s="77"/>
      <c r="F87" s="151"/>
      <c r="G87" s="152"/>
      <c r="H87" s="152"/>
      <c r="I87" s="152"/>
      <c r="J87" s="153"/>
      <c r="K87" s="158"/>
      <c r="L87" s="154"/>
      <c r="M87" s="154"/>
      <c r="N87" s="154"/>
      <c r="O87" s="102"/>
    </row>
    <row r="88" spans="1:15" s="2" customFormat="1" x14ac:dyDescent="0.2">
      <c r="A88" s="102"/>
      <c r="B88" s="74" t="s">
        <v>28</v>
      </c>
      <c r="C88" s="155"/>
      <c r="D88" s="156"/>
      <c r="E88" s="77"/>
      <c r="F88" s="151"/>
      <c r="G88" s="152"/>
      <c r="H88" s="152"/>
      <c r="I88" s="152"/>
      <c r="J88" s="153"/>
      <c r="K88" s="157"/>
      <c r="L88" s="154"/>
      <c r="M88" s="154"/>
      <c r="N88" s="154"/>
      <c r="O88" s="102"/>
    </row>
    <row r="89" spans="1:15" s="2" customFormat="1" x14ac:dyDescent="0.2">
      <c r="A89" s="102"/>
      <c r="B89" s="74" t="s">
        <v>27</v>
      </c>
      <c r="C89" s="155"/>
      <c r="D89" s="156"/>
      <c r="E89" s="77"/>
      <c r="F89" s="151"/>
      <c r="G89" s="152"/>
      <c r="H89" s="152"/>
      <c r="I89" s="152"/>
      <c r="J89" s="153"/>
      <c r="K89" s="158"/>
      <c r="L89" s="154"/>
      <c r="M89" s="154"/>
      <c r="N89" s="154"/>
      <c r="O89" s="102"/>
    </row>
    <row r="90" spans="1:15" s="2" customFormat="1" x14ac:dyDescent="0.2">
      <c r="A90" s="102"/>
      <c r="B90" s="74" t="s">
        <v>28</v>
      </c>
      <c r="C90" s="155"/>
      <c r="D90" s="156"/>
      <c r="E90" s="77"/>
      <c r="F90" s="151"/>
      <c r="G90" s="152"/>
      <c r="H90" s="152"/>
      <c r="I90" s="152"/>
      <c r="J90" s="153"/>
      <c r="K90" s="157"/>
      <c r="L90" s="154"/>
      <c r="M90" s="154"/>
      <c r="N90" s="154"/>
      <c r="O90" s="102"/>
    </row>
    <row r="91" spans="1:15" s="2" customFormat="1" x14ac:dyDescent="0.2">
      <c r="A91" s="102"/>
      <c r="B91" s="74" t="s">
        <v>27</v>
      </c>
      <c r="C91" s="155"/>
      <c r="D91" s="156"/>
      <c r="E91" s="77"/>
      <c r="F91" s="151"/>
      <c r="G91" s="152"/>
      <c r="H91" s="152"/>
      <c r="I91" s="152"/>
      <c r="J91" s="153"/>
      <c r="K91" s="158"/>
      <c r="L91" s="154"/>
      <c r="M91" s="154"/>
      <c r="N91" s="154"/>
      <c r="O91" s="102"/>
    </row>
    <row r="92" spans="1:15" s="2" customFormat="1" x14ac:dyDescent="0.2">
      <c r="A92" s="102"/>
      <c r="B92" s="74" t="s">
        <v>28</v>
      </c>
      <c r="C92" s="155"/>
      <c r="D92" s="156"/>
      <c r="E92" s="77"/>
      <c r="F92" s="151"/>
      <c r="G92" s="152"/>
      <c r="H92" s="152"/>
      <c r="I92" s="152"/>
      <c r="J92" s="153"/>
      <c r="K92" s="157"/>
      <c r="L92" s="154"/>
      <c r="M92" s="154"/>
      <c r="N92" s="154"/>
      <c r="O92" s="102"/>
    </row>
    <row r="93" spans="1:15" s="2" customFormat="1" x14ac:dyDescent="0.2">
      <c r="A93" s="102"/>
      <c r="B93" s="74" t="s">
        <v>27</v>
      </c>
      <c r="C93" s="155"/>
      <c r="D93" s="156"/>
      <c r="E93" s="77"/>
      <c r="F93" s="151"/>
      <c r="G93" s="152"/>
      <c r="H93" s="152"/>
      <c r="I93" s="152"/>
      <c r="J93" s="153"/>
      <c r="K93" s="158"/>
      <c r="L93" s="154"/>
      <c r="M93" s="154"/>
      <c r="N93" s="154"/>
      <c r="O93" s="102"/>
    </row>
    <row r="94" spans="1:15" s="2" customFormat="1" x14ac:dyDescent="0.2">
      <c r="A94" s="102"/>
      <c r="B94" s="74" t="s">
        <v>28</v>
      </c>
      <c r="C94" s="155"/>
      <c r="D94" s="156"/>
      <c r="E94" s="77"/>
      <c r="F94" s="83"/>
      <c r="G94" s="84"/>
      <c r="H94" s="84"/>
      <c r="I94" s="84"/>
      <c r="J94" s="85"/>
      <c r="K94" s="157"/>
      <c r="L94" s="154"/>
      <c r="M94" s="154"/>
      <c r="N94" s="154"/>
      <c r="O94" s="102"/>
    </row>
    <row r="95" spans="1:15" s="2" customFormat="1" x14ac:dyDescent="0.2">
      <c r="A95" s="102"/>
      <c r="B95" s="74" t="s">
        <v>27</v>
      </c>
      <c r="C95" s="155"/>
      <c r="D95" s="156"/>
      <c r="E95" s="77"/>
      <c r="F95" s="83"/>
      <c r="G95" s="84"/>
      <c r="H95" s="84"/>
      <c r="I95" s="84"/>
      <c r="J95" s="85"/>
      <c r="K95" s="158"/>
      <c r="L95" s="154"/>
      <c r="M95" s="154"/>
      <c r="N95" s="154"/>
      <c r="O95" s="102"/>
    </row>
    <row r="96" spans="1:15" s="2" customFormat="1" x14ac:dyDescent="0.2">
      <c r="A96" s="102"/>
      <c r="B96" s="74" t="s">
        <v>28</v>
      </c>
      <c r="C96" s="155"/>
      <c r="D96" s="156"/>
      <c r="E96" s="77"/>
      <c r="F96" s="151"/>
      <c r="G96" s="152"/>
      <c r="H96" s="152"/>
      <c r="I96" s="152"/>
      <c r="J96" s="153"/>
      <c r="K96" s="157"/>
      <c r="L96" s="154"/>
      <c r="M96" s="154"/>
      <c r="N96" s="154"/>
      <c r="O96" s="102"/>
    </row>
    <row r="97" spans="1:15" s="2" customFormat="1" x14ac:dyDescent="0.2">
      <c r="A97" s="102"/>
      <c r="B97" s="74" t="s">
        <v>27</v>
      </c>
      <c r="C97" s="155"/>
      <c r="D97" s="156"/>
      <c r="E97" s="77"/>
      <c r="F97" s="151"/>
      <c r="G97" s="152"/>
      <c r="H97" s="152"/>
      <c r="I97" s="152"/>
      <c r="J97" s="153"/>
      <c r="K97" s="158"/>
      <c r="L97" s="154"/>
      <c r="M97" s="154"/>
      <c r="N97" s="154"/>
      <c r="O97" s="102"/>
    </row>
    <row r="98" spans="1:15" s="2" customFormat="1" ht="18" customHeight="1" x14ac:dyDescent="0.2">
      <c r="A98" s="102"/>
      <c r="B98" s="23" t="s">
        <v>87</v>
      </c>
      <c r="C98" s="19"/>
      <c r="D98" s="24"/>
      <c r="E98" s="25"/>
      <c r="F98" s="25"/>
      <c r="G98" s="25"/>
      <c r="H98" s="25"/>
      <c r="I98" s="25"/>
      <c r="J98" s="25"/>
      <c r="K98" s="26"/>
      <c r="L98" s="44" t="str">
        <f>IF(L66=0,"",SUM(L70:L97))</f>
        <v/>
      </c>
      <c r="M98" s="44" t="str">
        <f>IF(M66=0,"",SUM(M70:M97))</f>
        <v/>
      </c>
      <c r="N98" s="44" t="str">
        <f>IF(N66=0,"",SUM(N70:N97))</f>
        <v/>
      </c>
      <c r="O98" s="102"/>
    </row>
    <row r="99" spans="1:15" s="2" customFormat="1" ht="18" customHeight="1" x14ac:dyDescent="0.2">
      <c r="A99" s="102"/>
      <c r="B99" s="11"/>
      <c r="C99" s="11"/>
      <c r="D99" s="20"/>
      <c r="E99" s="20"/>
      <c r="F99" s="20"/>
      <c r="G99" s="20"/>
      <c r="H99" s="20"/>
      <c r="I99" s="20"/>
      <c r="J99" s="20"/>
      <c r="K99" s="20"/>
      <c r="L99" s="20"/>
      <c r="M99" s="20"/>
      <c r="N99" s="20"/>
      <c r="O99" s="102"/>
    </row>
    <row r="100" spans="1:15" x14ac:dyDescent="0.2">
      <c r="A100" s="20"/>
      <c r="B100" s="244" t="s">
        <v>59</v>
      </c>
      <c r="C100" s="244"/>
      <c r="D100" s="244"/>
      <c r="E100" s="244"/>
      <c r="F100" s="244"/>
      <c r="G100" s="20"/>
      <c r="H100" s="20"/>
      <c r="I100" s="20"/>
      <c r="J100" s="20"/>
      <c r="K100" s="20"/>
      <c r="L100" s="20"/>
      <c r="M100" s="20"/>
      <c r="N100" s="20"/>
      <c r="O100" s="20"/>
    </row>
    <row r="101" spans="1:15" hidden="1" x14ac:dyDescent="0.2">
      <c r="A101" s="20"/>
      <c r="B101" s="11"/>
      <c r="C101" s="11"/>
      <c r="D101" s="20"/>
      <c r="E101" s="20"/>
      <c r="F101" s="20"/>
      <c r="G101" s="21"/>
      <c r="H101" s="21"/>
      <c r="I101" s="21">
        <f>SUM(I104:I134)</f>
        <v>0</v>
      </c>
      <c r="J101" s="21">
        <f>SUM(M104:M113)</f>
        <v>0</v>
      </c>
      <c r="K101" s="20"/>
      <c r="L101" s="20"/>
      <c r="M101" s="20"/>
      <c r="N101" s="20"/>
      <c r="O101" s="20"/>
    </row>
    <row r="102" spans="1:15" s="1" customFormat="1" ht="9" x14ac:dyDescent="0.15">
      <c r="A102" s="127"/>
      <c r="B102" s="241" t="s">
        <v>26</v>
      </c>
      <c r="C102" s="242"/>
      <c r="D102" s="242"/>
      <c r="E102" s="243"/>
      <c r="F102" s="243"/>
      <c r="G102" s="91"/>
      <c r="H102" s="91"/>
      <c r="I102" s="91"/>
      <c r="J102" s="91"/>
      <c r="K102" s="91"/>
      <c r="L102" s="34" t="s">
        <v>86</v>
      </c>
      <c r="M102" s="239" t="s">
        <v>32</v>
      </c>
      <c r="N102" s="240"/>
      <c r="O102" s="127"/>
    </row>
    <row r="103" spans="1:15" s="1" customFormat="1" ht="9" x14ac:dyDescent="0.15">
      <c r="A103" s="127"/>
      <c r="B103" s="35"/>
      <c r="C103" s="36"/>
      <c r="D103" s="36"/>
      <c r="E103" s="36"/>
      <c r="F103" s="36"/>
      <c r="G103" s="37"/>
      <c r="H103" s="37"/>
      <c r="I103" s="37"/>
      <c r="J103" s="37"/>
      <c r="K103" s="37"/>
      <c r="L103" s="38" t="s">
        <v>31</v>
      </c>
      <c r="M103" s="237" t="s">
        <v>99</v>
      </c>
      <c r="N103" s="238"/>
      <c r="O103" s="127"/>
    </row>
    <row r="104" spans="1:15" s="2" customFormat="1" ht="18" customHeight="1" x14ac:dyDescent="0.2">
      <c r="A104" s="102"/>
      <c r="B104" s="230"/>
      <c r="C104" s="231"/>
      <c r="D104" s="231"/>
      <c r="E104" s="231"/>
      <c r="F104" s="231"/>
      <c r="G104" s="231"/>
      <c r="H104" s="231"/>
      <c r="I104" s="231"/>
      <c r="J104" s="231"/>
      <c r="K104" s="232"/>
      <c r="L104" s="46"/>
      <c r="M104" s="197"/>
      <c r="N104" s="198"/>
      <c r="O104" s="102"/>
    </row>
    <row r="105" spans="1:15" s="2" customFormat="1" ht="18" customHeight="1" x14ac:dyDescent="0.2">
      <c r="A105" s="102"/>
      <c r="B105" s="230"/>
      <c r="C105" s="231"/>
      <c r="D105" s="231"/>
      <c r="E105" s="231"/>
      <c r="F105" s="231"/>
      <c r="G105" s="231"/>
      <c r="H105" s="231"/>
      <c r="I105" s="231"/>
      <c r="J105" s="231"/>
      <c r="K105" s="232"/>
      <c r="L105" s="46"/>
      <c r="M105" s="197"/>
      <c r="N105" s="198"/>
      <c r="O105" s="102"/>
    </row>
    <row r="106" spans="1:15" s="2" customFormat="1" ht="18" customHeight="1" x14ac:dyDescent="0.2">
      <c r="A106" s="102"/>
      <c r="B106" s="230"/>
      <c r="C106" s="231"/>
      <c r="D106" s="231"/>
      <c r="E106" s="231"/>
      <c r="F106" s="231"/>
      <c r="G106" s="231"/>
      <c r="H106" s="231"/>
      <c r="I106" s="231"/>
      <c r="J106" s="231"/>
      <c r="K106" s="232"/>
      <c r="L106" s="46"/>
      <c r="M106" s="197"/>
      <c r="N106" s="198"/>
      <c r="O106" s="102"/>
    </row>
    <row r="107" spans="1:15" s="2" customFormat="1" ht="18" customHeight="1" x14ac:dyDescent="0.2">
      <c r="A107" s="102"/>
      <c r="B107" s="230"/>
      <c r="C107" s="231"/>
      <c r="D107" s="231"/>
      <c r="E107" s="231"/>
      <c r="F107" s="231"/>
      <c r="G107" s="231"/>
      <c r="H107" s="231"/>
      <c r="I107" s="231"/>
      <c r="J107" s="231"/>
      <c r="K107" s="232"/>
      <c r="L107" s="46"/>
      <c r="M107" s="197"/>
      <c r="N107" s="198"/>
      <c r="O107" s="102"/>
    </row>
    <row r="108" spans="1:15" s="2" customFormat="1" ht="18" customHeight="1" x14ac:dyDescent="0.2">
      <c r="A108" s="102"/>
      <c r="B108" s="230"/>
      <c r="C108" s="231"/>
      <c r="D108" s="231"/>
      <c r="E108" s="231"/>
      <c r="F108" s="231"/>
      <c r="G108" s="231"/>
      <c r="H108" s="231"/>
      <c r="I108" s="231"/>
      <c r="J108" s="231"/>
      <c r="K108" s="232"/>
      <c r="L108" s="46"/>
      <c r="M108" s="197"/>
      <c r="N108" s="198"/>
      <c r="O108" s="102"/>
    </row>
    <row r="109" spans="1:15" s="2" customFormat="1" ht="18" customHeight="1" x14ac:dyDescent="0.2">
      <c r="A109" s="102"/>
      <c r="B109" s="230"/>
      <c r="C109" s="231"/>
      <c r="D109" s="231"/>
      <c r="E109" s="231"/>
      <c r="F109" s="231"/>
      <c r="G109" s="231"/>
      <c r="H109" s="231"/>
      <c r="I109" s="231"/>
      <c r="J109" s="231"/>
      <c r="K109" s="232"/>
      <c r="L109" s="46"/>
      <c r="M109" s="197"/>
      <c r="N109" s="198"/>
      <c r="O109" s="102"/>
    </row>
    <row r="110" spans="1:15" s="2" customFormat="1" ht="18" customHeight="1" x14ac:dyDescent="0.2">
      <c r="A110" s="102"/>
      <c r="B110" s="230"/>
      <c r="C110" s="231"/>
      <c r="D110" s="231"/>
      <c r="E110" s="231"/>
      <c r="F110" s="231"/>
      <c r="G110" s="231"/>
      <c r="H110" s="231"/>
      <c r="I110" s="231"/>
      <c r="J110" s="231"/>
      <c r="K110" s="232"/>
      <c r="L110" s="46"/>
      <c r="M110" s="197"/>
      <c r="N110" s="198"/>
      <c r="O110" s="102"/>
    </row>
    <row r="111" spans="1:15" s="2" customFormat="1" ht="18" customHeight="1" x14ac:dyDescent="0.2">
      <c r="A111" s="102"/>
      <c r="B111" s="88"/>
      <c r="C111" s="89"/>
      <c r="D111" s="89"/>
      <c r="E111" s="89"/>
      <c r="F111" s="89"/>
      <c r="G111" s="89"/>
      <c r="H111" s="89"/>
      <c r="I111" s="89"/>
      <c r="J111" s="89"/>
      <c r="K111" s="90"/>
      <c r="L111" s="46"/>
      <c r="M111" s="86"/>
      <c r="N111" s="87"/>
      <c r="O111" s="102"/>
    </row>
    <row r="112" spans="1:15" s="2" customFormat="1" ht="18" customHeight="1" x14ac:dyDescent="0.2">
      <c r="A112" s="102"/>
      <c r="B112" s="230"/>
      <c r="C112" s="231"/>
      <c r="D112" s="231"/>
      <c r="E112" s="231"/>
      <c r="F112" s="231"/>
      <c r="G112" s="231"/>
      <c r="H112" s="231"/>
      <c r="I112" s="231"/>
      <c r="J112" s="231"/>
      <c r="K112" s="232"/>
      <c r="L112" s="46"/>
      <c r="M112" s="197"/>
      <c r="N112" s="198"/>
      <c r="O112" s="102"/>
    </row>
    <row r="113" spans="1:15" s="2" customFormat="1" ht="18" customHeight="1" x14ac:dyDescent="0.2">
      <c r="A113" s="102"/>
      <c r="B113" s="230"/>
      <c r="C113" s="231"/>
      <c r="D113" s="231"/>
      <c r="E113" s="231"/>
      <c r="F113" s="231"/>
      <c r="G113" s="231"/>
      <c r="H113" s="231"/>
      <c r="I113" s="231"/>
      <c r="J113" s="231"/>
      <c r="K113" s="232"/>
      <c r="L113" s="46"/>
      <c r="M113" s="197"/>
      <c r="N113" s="198"/>
      <c r="O113" s="102"/>
    </row>
    <row r="114" spans="1:15" s="2" customFormat="1" ht="18" customHeight="1" x14ac:dyDescent="0.2">
      <c r="A114" s="102"/>
      <c r="B114" s="23" t="s">
        <v>88</v>
      </c>
      <c r="C114" s="19"/>
      <c r="D114" s="25"/>
      <c r="E114" s="25"/>
      <c r="F114" s="25"/>
      <c r="G114" s="27"/>
      <c r="H114" s="27"/>
      <c r="I114" s="27"/>
      <c r="J114" s="27"/>
      <c r="K114" s="27"/>
      <c r="L114" s="27"/>
      <c r="M114" s="195" t="str">
        <f>IF(J101=0,"",J101)</f>
        <v/>
      </c>
      <c r="N114" s="196"/>
      <c r="O114" s="102"/>
    </row>
    <row r="115" spans="1:15" ht="7.5" customHeight="1" x14ac:dyDescent="0.2">
      <c r="A115" s="20"/>
      <c r="B115" s="11"/>
      <c r="C115" s="11"/>
      <c r="D115" s="20"/>
      <c r="E115" s="20"/>
      <c r="F115" s="20"/>
      <c r="G115" s="20"/>
      <c r="H115" s="20"/>
      <c r="I115" s="20"/>
      <c r="J115" s="20"/>
      <c r="K115" s="20"/>
      <c r="L115" s="20"/>
      <c r="M115" s="20"/>
      <c r="N115" s="20"/>
      <c r="O115" s="20"/>
    </row>
    <row r="116" spans="1:15" x14ac:dyDescent="0.2">
      <c r="A116" s="20"/>
      <c r="B116" s="11" t="s">
        <v>97</v>
      </c>
      <c r="C116" s="20"/>
      <c r="D116" s="20"/>
      <c r="E116" s="20"/>
      <c r="F116" s="20"/>
      <c r="G116" s="20"/>
      <c r="H116" s="20"/>
      <c r="I116" s="20"/>
      <c r="J116" s="20"/>
      <c r="K116" s="20"/>
      <c r="L116" s="20"/>
      <c r="M116" s="20"/>
      <c r="N116" s="20"/>
      <c r="O116" s="20"/>
    </row>
    <row r="117" spans="1:15" ht="7.5" customHeight="1" x14ac:dyDescent="0.2">
      <c r="A117" s="20"/>
      <c r="B117" s="11"/>
      <c r="C117" s="20"/>
      <c r="D117" s="20"/>
      <c r="E117" s="20"/>
      <c r="F117" s="20"/>
      <c r="G117" s="20"/>
      <c r="H117" s="20"/>
      <c r="I117" s="20"/>
      <c r="J117" s="20"/>
      <c r="K117" s="20"/>
      <c r="L117" s="20"/>
      <c r="M117" s="20"/>
      <c r="N117" s="20"/>
      <c r="O117" s="20"/>
    </row>
    <row r="118" spans="1:15" x14ac:dyDescent="0.2">
      <c r="A118" s="20"/>
      <c r="B118" s="11" t="s">
        <v>35</v>
      </c>
      <c r="C118" s="20"/>
      <c r="D118" s="20"/>
      <c r="E118" s="20"/>
      <c r="F118" s="20"/>
      <c r="G118" s="20"/>
      <c r="H118" s="20"/>
      <c r="I118" s="20"/>
      <c r="J118" s="20"/>
      <c r="K118" s="20"/>
      <c r="L118" s="20"/>
      <c r="M118" s="20"/>
      <c r="N118" s="20"/>
      <c r="O118" s="20"/>
    </row>
    <row r="119" spans="1:15" x14ac:dyDescent="0.2">
      <c r="A119" s="20"/>
      <c r="B119" s="132">
        <v>100</v>
      </c>
      <c r="C119" s="10" t="s">
        <v>38</v>
      </c>
      <c r="D119" s="10"/>
      <c r="E119" s="10"/>
      <c r="F119" s="20"/>
      <c r="G119" s="20"/>
      <c r="H119" s="20"/>
      <c r="I119" s="20"/>
      <c r="J119" s="20"/>
      <c r="K119" s="20"/>
      <c r="L119" s="20"/>
      <c r="M119" s="20"/>
      <c r="N119" s="20"/>
      <c r="O119" s="20"/>
    </row>
    <row r="120" spans="1:15" s="7" customFormat="1" x14ac:dyDescent="0.2">
      <c r="A120" s="11"/>
      <c r="B120" s="132">
        <v>881</v>
      </c>
      <c r="C120" s="10" t="s">
        <v>33</v>
      </c>
      <c r="D120" s="10"/>
      <c r="E120" s="10"/>
      <c r="F120" s="20"/>
      <c r="G120" s="20"/>
      <c r="H120" s="132">
        <v>885</v>
      </c>
      <c r="I120" s="10" t="s">
        <v>34</v>
      </c>
      <c r="J120" s="10"/>
      <c r="K120" s="10"/>
      <c r="L120" s="20"/>
      <c r="M120" s="20"/>
      <c r="N120" s="20"/>
      <c r="O120" s="11"/>
    </row>
    <row r="121" spans="1:15" s="5" customFormat="1" x14ac:dyDescent="0.2">
      <c r="A121" s="127"/>
      <c r="B121" s="132">
        <v>882</v>
      </c>
      <c r="C121" s="10" t="s">
        <v>39</v>
      </c>
      <c r="D121" s="10"/>
      <c r="E121" s="10"/>
      <c r="F121" s="20"/>
      <c r="G121" s="20"/>
      <c r="H121" s="132">
        <v>886</v>
      </c>
      <c r="I121" s="10" t="s">
        <v>40</v>
      </c>
      <c r="J121" s="10"/>
      <c r="K121" s="10"/>
      <c r="L121" s="20"/>
      <c r="M121" s="20"/>
      <c r="N121" s="20"/>
      <c r="O121" s="127"/>
    </row>
    <row r="122" spans="1:15" s="4" customFormat="1" ht="14.25" customHeight="1" x14ac:dyDescent="0.2">
      <c r="A122" s="20"/>
      <c r="B122" s="132">
        <v>883</v>
      </c>
      <c r="C122" s="10" t="s">
        <v>56</v>
      </c>
      <c r="D122" s="10"/>
      <c r="E122" s="10"/>
      <c r="F122" s="20"/>
      <c r="G122" s="20"/>
      <c r="H122" s="132">
        <v>887</v>
      </c>
      <c r="I122" s="10" t="s">
        <v>57</v>
      </c>
      <c r="J122" s="10"/>
      <c r="K122" s="10"/>
      <c r="L122" s="20"/>
      <c r="M122" s="20"/>
      <c r="N122" s="20"/>
      <c r="O122" s="20"/>
    </row>
    <row r="123" spans="1:15" s="4" customFormat="1" x14ac:dyDescent="0.2">
      <c r="A123" s="20"/>
      <c r="B123" s="132"/>
      <c r="C123" s="10"/>
      <c r="D123" s="10"/>
      <c r="E123" s="10"/>
      <c r="F123" s="20"/>
      <c r="G123" s="20"/>
      <c r="H123" s="20"/>
      <c r="I123" s="20"/>
      <c r="J123" s="20"/>
      <c r="K123" s="20"/>
      <c r="L123" s="20"/>
      <c r="M123" s="20"/>
      <c r="N123" s="20"/>
      <c r="O123" s="20"/>
    </row>
    <row r="124" spans="1:15" x14ac:dyDescent="0.2">
      <c r="A124" s="20"/>
      <c r="B124" s="99" t="str">
        <f>B61</f>
        <v>Gjeldande frå 01.01.2019. Sist rev. 8.01.19</v>
      </c>
      <c r="C124" s="20"/>
      <c r="D124" s="20"/>
      <c r="E124" s="20"/>
      <c r="F124" s="20"/>
      <c r="G124" s="20"/>
      <c r="H124" s="12"/>
      <c r="I124" s="20"/>
      <c r="J124" s="20"/>
      <c r="K124" s="20"/>
      <c r="L124" s="20"/>
      <c r="M124" s="20"/>
      <c r="N124" s="135" t="s">
        <v>37</v>
      </c>
      <c r="O124" s="20"/>
    </row>
    <row r="125" spans="1:15" ht="3" customHeight="1" x14ac:dyDescent="0.2">
      <c r="A125" s="20"/>
      <c r="B125" s="13"/>
      <c r="C125" s="20"/>
      <c r="D125" s="20"/>
      <c r="E125" s="20"/>
      <c r="F125" s="20"/>
      <c r="G125" s="20"/>
      <c r="H125" s="20"/>
      <c r="I125" s="20"/>
      <c r="J125" s="20"/>
      <c r="K125" s="20"/>
      <c r="L125" s="20"/>
      <c r="M125" s="20"/>
      <c r="N125" s="12"/>
      <c r="O125" s="20"/>
    </row>
    <row r="126" spans="1:15" ht="3.75" hidden="1" customHeight="1" x14ac:dyDescent="0.2">
      <c r="A126" s="20"/>
      <c r="B126" s="20"/>
      <c r="C126" s="20"/>
      <c r="D126" s="20"/>
      <c r="E126" s="20"/>
      <c r="F126" s="20"/>
      <c r="G126" s="20"/>
      <c r="H126" s="20"/>
      <c r="I126" s="20"/>
      <c r="J126" s="20"/>
      <c r="K126" s="20"/>
      <c r="L126" s="20"/>
      <c r="M126" s="20"/>
      <c r="N126" s="20"/>
      <c r="O126" s="20"/>
    </row>
    <row r="127" spans="1:15" ht="1.5" customHeight="1" x14ac:dyDescent="0.2">
      <c r="A127" s="8"/>
      <c r="B127" s="8"/>
      <c r="C127" s="8"/>
      <c r="D127" s="8"/>
      <c r="E127" s="8"/>
      <c r="F127" s="8"/>
      <c r="G127" s="8"/>
      <c r="H127" s="8"/>
      <c r="I127" s="8"/>
      <c r="J127" s="8"/>
      <c r="K127" s="8"/>
      <c r="L127" s="8"/>
      <c r="M127" s="8"/>
      <c r="N127" s="8"/>
      <c r="O127" s="8"/>
    </row>
    <row r="128" spans="1:15"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spans="2:2" hidden="1" x14ac:dyDescent="0.2"/>
    <row r="162" spans="2:2" hidden="1" x14ac:dyDescent="0.2"/>
    <row r="163" spans="2:2" hidden="1" x14ac:dyDescent="0.2"/>
    <row r="164" spans="2:2" hidden="1" x14ac:dyDescent="0.2"/>
    <row r="165" spans="2:2" hidden="1" x14ac:dyDescent="0.2"/>
    <row r="166" spans="2:2" hidden="1" x14ac:dyDescent="0.2"/>
    <row r="167" spans="2:2" hidden="1" x14ac:dyDescent="0.2">
      <c r="B167" s="9" t="s">
        <v>43</v>
      </c>
    </row>
    <row r="168" spans="2:2" hidden="1" x14ac:dyDescent="0.2"/>
    <row r="169" spans="2:2" hidden="1" x14ac:dyDescent="0.2"/>
    <row r="170" spans="2:2" hidden="1" x14ac:dyDescent="0.2"/>
    <row r="171" spans="2:2" hidden="1" x14ac:dyDescent="0.2"/>
    <row r="172" spans="2:2" hidden="1" x14ac:dyDescent="0.2"/>
    <row r="173" spans="2:2" hidden="1" x14ac:dyDescent="0.2"/>
    <row r="174" spans="2:2" hidden="1" x14ac:dyDescent="0.2"/>
    <row r="175" spans="2:2" hidden="1" x14ac:dyDescent="0.2"/>
    <row r="176" spans="2:2"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t="8.25" hidden="1" customHeight="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sheetData>
  <sheetProtection password="CA17" sheet="1" objects="1" scenarios="1" selectLockedCells="1"/>
  <mergeCells count="182">
    <mergeCell ref="C82:D82"/>
    <mergeCell ref="B100:F100"/>
    <mergeCell ref="F88:J88"/>
    <mergeCell ref="C92:D92"/>
    <mergeCell ref="C86:D86"/>
    <mergeCell ref="N82:N83"/>
    <mergeCell ref="K84:K85"/>
    <mergeCell ref="L84:L85"/>
    <mergeCell ref="M84:M85"/>
    <mergeCell ref="N84:N85"/>
    <mergeCell ref="F82:J82"/>
    <mergeCell ref="C84:D84"/>
    <mergeCell ref="F84:J84"/>
    <mergeCell ref="C85:D85"/>
    <mergeCell ref="F85:J85"/>
    <mergeCell ref="L96:L97"/>
    <mergeCell ref="M96:M97"/>
    <mergeCell ref="N96:N97"/>
    <mergeCell ref="K86:K87"/>
    <mergeCell ref="L86:L87"/>
    <mergeCell ref="F86:J86"/>
    <mergeCell ref="C87:D87"/>
    <mergeCell ref="F87:J87"/>
    <mergeCell ref="M86:M87"/>
    <mergeCell ref="N86:N87"/>
    <mergeCell ref="M103:N103"/>
    <mergeCell ref="M102:N102"/>
    <mergeCell ref="B102:D102"/>
    <mergeCell ref="E102:F102"/>
    <mergeCell ref="C80:D80"/>
    <mergeCell ref="F80:J80"/>
    <mergeCell ref="C81:D81"/>
    <mergeCell ref="F81:J81"/>
    <mergeCell ref="M65:N65"/>
    <mergeCell ref="F71:J71"/>
    <mergeCell ref="C76:D76"/>
    <mergeCell ref="F76:J76"/>
    <mergeCell ref="C77:D77"/>
    <mergeCell ref="F77:J77"/>
    <mergeCell ref="B65:I65"/>
    <mergeCell ref="J65:L65"/>
    <mergeCell ref="C72:D72"/>
    <mergeCell ref="C78:D78"/>
    <mergeCell ref="F78:J78"/>
    <mergeCell ref="B110:K110"/>
    <mergeCell ref="B112:K112"/>
    <mergeCell ref="B113:K113"/>
    <mergeCell ref="B107:K107"/>
    <mergeCell ref="B108:K108"/>
    <mergeCell ref="B109:K109"/>
    <mergeCell ref="F93:J93"/>
    <mergeCell ref="C96:D96"/>
    <mergeCell ref="F96:J96"/>
    <mergeCell ref="C97:D97"/>
    <mergeCell ref="B105:K105"/>
    <mergeCell ref="B104:K104"/>
    <mergeCell ref="F97:J97"/>
    <mergeCell ref="C93:D93"/>
    <mergeCell ref="K94:K95"/>
    <mergeCell ref="K96:K97"/>
    <mergeCell ref="C94:D94"/>
    <mergeCell ref="C95:D95"/>
    <mergeCell ref="B106:K106"/>
    <mergeCell ref="M6:N6"/>
    <mergeCell ref="B6:I6"/>
    <mergeCell ref="J6:L6"/>
    <mergeCell ref="B23:C23"/>
    <mergeCell ref="B18:N18"/>
    <mergeCell ref="B14:K14"/>
    <mergeCell ref="B15:N15"/>
    <mergeCell ref="B16:N16"/>
    <mergeCell ref="B21:D21"/>
    <mergeCell ref="E21:F21"/>
    <mergeCell ref="L10:N10"/>
    <mergeCell ref="L9:N9"/>
    <mergeCell ref="B10:K10"/>
    <mergeCell ref="B9:K9"/>
    <mergeCell ref="L8:N8"/>
    <mergeCell ref="B7:G7"/>
    <mergeCell ref="I7:K7"/>
    <mergeCell ref="B8:G8"/>
    <mergeCell ref="I8:K8"/>
    <mergeCell ref="J21:N23"/>
    <mergeCell ref="B22:C22"/>
    <mergeCell ref="B17:N17"/>
    <mergeCell ref="B11:N11"/>
    <mergeCell ref="B19:N19"/>
    <mergeCell ref="M114:N114"/>
    <mergeCell ref="M105:N105"/>
    <mergeCell ref="M104:N104"/>
    <mergeCell ref="M110:N110"/>
    <mergeCell ref="M112:N112"/>
    <mergeCell ref="M113:N113"/>
    <mergeCell ref="M106:N106"/>
    <mergeCell ref="M107:N107"/>
    <mergeCell ref="M108:N108"/>
    <mergeCell ref="M109:N109"/>
    <mergeCell ref="C29:F29"/>
    <mergeCell ref="C74:D74"/>
    <mergeCell ref="F74:J74"/>
    <mergeCell ref="C75:D75"/>
    <mergeCell ref="F75:J75"/>
    <mergeCell ref="C70:D70"/>
    <mergeCell ref="C71:D71"/>
    <mergeCell ref="C69:D69"/>
    <mergeCell ref="F70:J70"/>
    <mergeCell ref="C33:D34"/>
    <mergeCell ref="F33:F34"/>
    <mergeCell ref="C41:F41"/>
    <mergeCell ref="B56:N57"/>
    <mergeCell ref="B53:N54"/>
    <mergeCell ref="L68:N68"/>
    <mergeCell ref="B49:G51"/>
    <mergeCell ref="L70:L71"/>
    <mergeCell ref="M70:M71"/>
    <mergeCell ref="B41:B42"/>
    <mergeCell ref="B43:B45"/>
    <mergeCell ref="B32:B34"/>
    <mergeCell ref="B35:B37"/>
    <mergeCell ref="B48:I48"/>
    <mergeCell ref="B52:N52"/>
    <mergeCell ref="K60:N60"/>
    <mergeCell ref="N76:N77"/>
    <mergeCell ref="N78:N79"/>
    <mergeCell ref="K72:K73"/>
    <mergeCell ref="M74:M75"/>
    <mergeCell ref="N74:N75"/>
    <mergeCell ref="F72:J72"/>
    <mergeCell ref="F69:J69"/>
    <mergeCell ref="C73:D73"/>
    <mergeCell ref="F73:J73"/>
    <mergeCell ref="K74:K75"/>
    <mergeCell ref="L74:L75"/>
    <mergeCell ref="C79:D79"/>
    <mergeCell ref="F79:J79"/>
    <mergeCell ref="N80:N81"/>
    <mergeCell ref="N70:N71"/>
    <mergeCell ref="L72:L73"/>
    <mergeCell ref="M72:M73"/>
    <mergeCell ref="N72:N73"/>
    <mergeCell ref="C28:F28"/>
    <mergeCell ref="C27:F27"/>
    <mergeCell ref="C83:D83"/>
    <mergeCell ref="F83:J83"/>
    <mergeCell ref="M80:M81"/>
    <mergeCell ref="K82:K83"/>
    <mergeCell ref="L82:L83"/>
    <mergeCell ref="M82:M83"/>
    <mergeCell ref="K76:K77"/>
    <mergeCell ref="L76:L77"/>
    <mergeCell ref="M76:M77"/>
    <mergeCell ref="K78:K79"/>
    <mergeCell ref="L78:L79"/>
    <mergeCell ref="M78:M79"/>
    <mergeCell ref="K80:K81"/>
    <mergeCell ref="L80:L81"/>
    <mergeCell ref="K70:K71"/>
    <mergeCell ref="B60:F60"/>
    <mergeCell ref="G60:J60"/>
    <mergeCell ref="F92:J92"/>
    <mergeCell ref="L94:L95"/>
    <mergeCell ref="M94:M95"/>
    <mergeCell ref="N94:N95"/>
    <mergeCell ref="C88:D88"/>
    <mergeCell ref="C90:D90"/>
    <mergeCell ref="F90:J90"/>
    <mergeCell ref="K90:K91"/>
    <mergeCell ref="L90:L91"/>
    <mergeCell ref="M90:M91"/>
    <mergeCell ref="N90:N91"/>
    <mergeCell ref="C91:D91"/>
    <mergeCell ref="F91:J91"/>
    <mergeCell ref="K88:K89"/>
    <mergeCell ref="L88:L89"/>
    <mergeCell ref="M88:M89"/>
    <mergeCell ref="N88:N89"/>
    <mergeCell ref="K92:K93"/>
    <mergeCell ref="L92:L93"/>
    <mergeCell ref="M92:M93"/>
    <mergeCell ref="N92:N93"/>
    <mergeCell ref="C89:D89"/>
    <mergeCell ref="F89:J89"/>
  </mergeCells>
  <phoneticPr fontId="0" type="noConversion"/>
  <conditionalFormatting sqref="K51">
    <cfRule type="cellIs" dxfId="2" priority="1" stopIfTrue="1" operator="equal">
      <formula>"Til utbetaling"</formula>
    </cfRule>
    <cfRule type="cellIs" dxfId="1" priority="2" stopIfTrue="1" operator="equal">
      <formula>"Skyldig"</formula>
    </cfRule>
    <cfRule type="cellIs" dxfId="0" priority="3" stopIfTrue="1" operator="equal">
      <formula>"Ingen utbetaling"</formula>
    </cfRule>
  </conditionalFormatting>
  <printOptions horizontalCentered="1"/>
  <pageMargins left="0.59055118110236227" right="0.59055118110236227" top="0.35433070866141736" bottom="0.31496062992125984" header="0.31496062992125984" footer="0.27559055118110237"/>
  <pageSetup paperSize="9" scale="93" orientation="portrait" r:id="rId1"/>
  <headerFooter alignWithMargins="0"/>
  <rowBreaks count="1" manualBreakCount="1">
    <brk id="61"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2</vt:i4>
      </vt:variant>
    </vt:vector>
  </HeadingPairs>
  <TitlesOfParts>
    <vt:vector size="3" baseType="lpstr">
      <vt:lpstr>Reiserekning s1+2</vt:lpstr>
      <vt:lpstr>'Reiserekning s1+2'!Print_Area</vt:lpstr>
      <vt:lpstr>'Reiserekning s1+2'!Utskriftsområde</vt:lpstr>
    </vt:vector>
  </TitlesOfParts>
  <Company>Etne kommune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Etne kommune</dc:creator>
  <cp:lastModifiedBy>Vegard Bang</cp:lastModifiedBy>
  <cp:lastPrinted>2019-01-08T20:20:23Z</cp:lastPrinted>
  <dcterms:created xsi:type="dcterms:W3CDTF">2004-11-18T23:05:04Z</dcterms:created>
  <dcterms:modified xsi:type="dcterms:W3CDTF">2019-02-05T09:39:19Z</dcterms:modified>
</cp:coreProperties>
</file>